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Research/IPO Database Enlargement/"/>
    </mc:Choice>
  </mc:AlternateContent>
  <xr:revisionPtr revIDLastSave="1610" documentId="11_8F0347F851E3C2D6EB435CC8EB5CA9E4A8E390C8" xr6:coauthVersionLast="47" xr6:coauthVersionMax="47" xr10:uidLastSave="{560D2A6A-EF33-499A-953A-99EC41737027}"/>
  <bookViews>
    <workbookView xWindow="-120" yWindow="-120" windowWidth="29040" windowHeight="15720" xr2:uid="{00000000-000D-0000-FFFF-FFFF00000000}"/>
  </bookViews>
  <sheets>
    <sheet name="Full Members 2016" sheetId="1" r:id="rId1"/>
    <sheet name="Affiliate Members 2016" sheetId="6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8" i="1" l="1"/>
  <c r="AB58" i="1"/>
  <c r="AT63" i="1"/>
</calcChain>
</file>

<file path=xl/sharedStrings.xml><?xml version="1.0" encoding="utf-8"?>
<sst xmlns="http://schemas.openxmlformats.org/spreadsheetml/2006/main" count="1936" uniqueCount="523">
  <si>
    <t>Domestic</t>
  </si>
  <si>
    <t>ISIN</t>
  </si>
  <si>
    <t>Ticker/Symbol</t>
  </si>
  <si>
    <t>Exchange</t>
  </si>
  <si>
    <t>Average Turnover (EUR thousand)</t>
  </si>
  <si>
    <t>Yearly Turnover (EUR thousand)</t>
  </si>
  <si>
    <t>Revenues (EUR thousand)</t>
  </si>
  <si>
    <t>Number of Employees</t>
  </si>
  <si>
    <t>RM</t>
  </si>
  <si>
    <t>INTERCONTINENTAL INTERNATIONAL REIC</t>
  </si>
  <si>
    <t>INTERCO</t>
  </si>
  <si>
    <t>GRS516003001</t>
  </si>
  <si>
    <t>Foreign</t>
  </si>
  <si>
    <t>CENERGY HOLDINGS S.A.</t>
  </si>
  <si>
    <t>CENER</t>
  </si>
  <si>
    <t>BE0974303357</t>
  </si>
  <si>
    <t>BME</t>
  </si>
  <si>
    <t>MTF</t>
  </si>
  <si>
    <t>CLERHP ESTRUCTURAS</t>
  </si>
  <si>
    <t>CLR</t>
  </si>
  <si>
    <t>ES0105121000</t>
  </si>
  <si>
    <t>Global Dominion Access, S.A.</t>
  </si>
  <si>
    <t>DOM</t>
  </si>
  <si>
    <t>ES0105130001</t>
  </si>
  <si>
    <t>Telepizza Group, S.A.</t>
  </si>
  <si>
    <t>TPZ</t>
  </si>
  <si>
    <t>ES0105128005</t>
  </si>
  <si>
    <t>Parques Reunidos, S.A.</t>
  </si>
  <si>
    <t>PQR</t>
  </si>
  <si>
    <t>ES0105131009</t>
  </si>
  <si>
    <t>ATRYS HEALTH</t>
  </si>
  <si>
    <t>ATRY</t>
  </si>
  <si>
    <t>ES0105148003</t>
  </si>
  <si>
    <t>VOZTELECOM OIGAA360</t>
  </si>
  <si>
    <t>VOZ</t>
  </si>
  <si>
    <t>ES0105156006</t>
  </si>
  <si>
    <t>CLEVER GLOBAL, S.A.</t>
  </si>
  <si>
    <t>CLE</t>
  </si>
  <si>
    <t>ES0105152005</t>
  </si>
  <si>
    <t>MONDO TV IBEROAMERICA</t>
  </si>
  <si>
    <t>MONI</t>
  </si>
  <si>
    <t>ES0105216008</t>
  </si>
  <si>
    <t>PANGAEA ONCOLOGY</t>
  </si>
  <si>
    <t>PANG</t>
  </si>
  <si>
    <t>ES0105221008</t>
  </si>
  <si>
    <t>VİA GAYRİMENKUL YATIRIM ORTAKLIĞI A.Ş.</t>
  </si>
  <si>
    <t>VIAGO</t>
  </si>
  <si>
    <t>TREVIAG00013</t>
  </si>
  <si>
    <t>n/a</t>
  </si>
  <si>
    <t>Çuhadaro?lu Metal Sanayi ve Pazarlama A.?.</t>
  </si>
  <si>
    <t>CUSAN</t>
  </si>
  <si>
    <t>TRECUHA00024</t>
  </si>
  <si>
    <t>MedLife S.A.</t>
  </si>
  <si>
    <t>M</t>
  </si>
  <si>
    <t xml:space="preserve"> ROMEDLACNOR6</t>
  </si>
  <si>
    <t>Duna House Holding Plc.</t>
  </si>
  <si>
    <t>DUNAHOUSE</t>
  </si>
  <si>
    <t>HU0000135090</t>
  </si>
  <si>
    <t xml:space="preserve">RM </t>
  </si>
  <si>
    <t>Allterco AD-Sofia</t>
  </si>
  <si>
    <t>A4L</t>
  </si>
  <si>
    <t>BG1100003166</t>
  </si>
  <si>
    <t>MONETA Money Bank, a.s.</t>
  </si>
  <si>
    <t>MONET</t>
  </si>
  <si>
    <t>CZ0008040318</t>
  </si>
  <si>
    <t>Deutsche Börse</t>
  </si>
  <si>
    <t>BNN</t>
  </si>
  <si>
    <t>DE0005203947</t>
  </si>
  <si>
    <t>SEN</t>
  </si>
  <si>
    <t>LU1377527517</t>
  </si>
  <si>
    <t>MBC</t>
  </si>
  <si>
    <t>LU1404975507</t>
  </si>
  <si>
    <t>Decheng Technology AG</t>
  </si>
  <si>
    <t>DE000A1YDDM9</t>
  </si>
  <si>
    <t>A.H.T. Syngas Technology N.V.</t>
  </si>
  <si>
    <t>3SQ1</t>
  </si>
  <si>
    <t>NL0010872388</t>
  </si>
  <si>
    <t>va-Q-tec AG</t>
  </si>
  <si>
    <t>VQT</t>
  </si>
  <si>
    <t>DE0006636681</t>
  </si>
  <si>
    <t>IGY</t>
  </si>
  <si>
    <t>DE000A2AADD2</t>
  </si>
  <si>
    <t>Shop Apotheke Europe N.V.</t>
  </si>
  <si>
    <t>SAE</t>
  </si>
  <si>
    <t>NL0012044747</t>
  </si>
  <si>
    <t>Euronext</t>
  </si>
  <si>
    <t>Immersion</t>
  </si>
  <si>
    <t>ALIMR</t>
  </si>
  <si>
    <t>FR0013060100</t>
  </si>
  <si>
    <t>Witbe</t>
  </si>
  <si>
    <t>ALWIT</t>
  </si>
  <si>
    <t>FR0013143872</t>
  </si>
  <si>
    <t>Geneuro</t>
  </si>
  <si>
    <t>GNRO</t>
  </si>
  <si>
    <t>CH0308403085</t>
  </si>
  <si>
    <t>MDWP</t>
  </si>
  <si>
    <t>FR0013128881</t>
  </si>
  <si>
    <t>ASIT Biotech SA</t>
  </si>
  <si>
    <t>ASIT</t>
  </si>
  <si>
    <t>BE0974289218</t>
  </si>
  <si>
    <t>SIF Holding NV</t>
  </si>
  <si>
    <t>SIFG</t>
  </si>
  <si>
    <t>NL0011660485</t>
  </si>
  <si>
    <t>Kerlink</t>
  </si>
  <si>
    <t>ALKLK</t>
  </si>
  <si>
    <t>FR0013156007</t>
  </si>
  <si>
    <t>Maisons du Monde</t>
  </si>
  <si>
    <t>MDM</t>
  </si>
  <si>
    <t>FR0013153541</t>
  </si>
  <si>
    <t>Philips Lighting NV</t>
  </si>
  <si>
    <t>LIGHT</t>
  </si>
  <si>
    <t>NL0011821392</t>
  </si>
  <si>
    <t>ASR Nederland NV</t>
  </si>
  <si>
    <t>ASR</t>
  </si>
  <si>
    <t>NL0011872643</t>
  </si>
  <si>
    <t>La Française de l'Energie</t>
  </si>
  <si>
    <t>LFDE</t>
  </si>
  <si>
    <t>FR0013030152</t>
  </si>
  <si>
    <t>Basic Fit NV</t>
  </si>
  <si>
    <t>BFIT</t>
  </si>
  <si>
    <t>NL0011872650</t>
  </si>
  <si>
    <t>Cerinnov Group</t>
  </si>
  <si>
    <t>ALPCV</t>
  </si>
  <si>
    <t>FR0013178712</t>
  </si>
  <si>
    <t>Enertime</t>
  </si>
  <si>
    <t>ALENE</t>
  </si>
  <si>
    <t>FR0011915339</t>
  </si>
  <si>
    <t>Gensight Biologics sa</t>
  </si>
  <si>
    <t>SIGHT</t>
  </si>
  <si>
    <t>FR0013183985</t>
  </si>
  <si>
    <t>Pharnext</t>
  </si>
  <si>
    <t>ALPHA</t>
  </si>
  <si>
    <t>Takeaway.com NV</t>
  </si>
  <si>
    <t>TKWY</t>
  </si>
  <si>
    <t>NL0012015705</t>
  </si>
  <si>
    <t>Noxxon Pharma NV</t>
  </si>
  <si>
    <t>ALNOX</t>
  </si>
  <si>
    <t>ABEO SA</t>
  </si>
  <si>
    <t>ABEO</t>
  </si>
  <si>
    <t>FR0013185857</t>
  </si>
  <si>
    <t>Groupe Parot</t>
  </si>
  <si>
    <t>ALPAR</t>
  </si>
  <si>
    <t>FR0013204070</t>
  </si>
  <si>
    <t>ALHSW</t>
  </si>
  <si>
    <t>FR0013219367</t>
  </si>
  <si>
    <t>NEXTS</t>
  </si>
  <si>
    <t>FR0012789386</t>
  </si>
  <si>
    <t>Patris Investimentos SGPS SA</t>
  </si>
  <si>
    <t>ALPTR</t>
  </si>
  <si>
    <t>Draper Esprit</t>
  </si>
  <si>
    <t>Irish Stock Exchange: GRW / London Stock Exchange: GROW</t>
  </si>
  <si>
    <t>GB00BY7QYJ50</t>
  </si>
  <si>
    <t>ARISTA S.A</t>
  </si>
  <si>
    <t>ARISTA</t>
  </si>
  <si>
    <t>LU0376142542</t>
  </si>
  <si>
    <t>GDR</t>
  </si>
  <si>
    <t>CER LX</t>
  </si>
  <si>
    <t>US47760U1043</t>
  </si>
  <si>
    <t>HINDUJA LX</t>
  </si>
  <si>
    <t>US43321P1140</t>
  </si>
  <si>
    <t>PARTNERS GROUP SECONDARY 2015 (EUR) S.C.A., SICAV-SIF</t>
  </si>
  <si>
    <t>LU1150706494</t>
  </si>
  <si>
    <t>GLOB LX</t>
  </si>
  <si>
    <t>LU0974299876</t>
  </si>
  <si>
    <t>EPP LX</t>
  </si>
  <si>
    <t>NL0011983374</t>
  </si>
  <si>
    <t>RKETI LX</t>
  </si>
  <si>
    <t>DE000A12UKK6</t>
  </si>
  <si>
    <t>FLE SICAV-FIS B</t>
  </si>
  <si>
    <t>LU0386500333</t>
  </si>
  <si>
    <t>Xbrane Biopharma AB</t>
  </si>
  <si>
    <t>XBRANE</t>
  </si>
  <si>
    <t>SE0007789409</t>
  </si>
  <si>
    <t>Scandinavian Tobacco Group A/S</t>
  </si>
  <si>
    <t>STG</t>
  </si>
  <si>
    <t>DK0060696300</t>
  </si>
  <si>
    <t>Catena Media P.L.C</t>
  </si>
  <si>
    <t>CTM</t>
  </si>
  <si>
    <t>MT0001000109</t>
  </si>
  <si>
    <t>Garo AB</t>
  </si>
  <si>
    <t>GARO</t>
  </si>
  <si>
    <t>SE0008008262</t>
  </si>
  <si>
    <t>LeoVegas AB</t>
  </si>
  <si>
    <t>LEO</t>
  </si>
  <si>
    <t>SE0008091904</t>
  </si>
  <si>
    <t>Humana AB</t>
  </si>
  <si>
    <t>HUM</t>
  </si>
  <si>
    <t>SE0008040653</t>
  </si>
  <si>
    <t>Xintela  AB</t>
  </si>
  <si>
    <t>XINT</t>
  </si>
  <si>
    <t>SE0007756903</t>
  </si>
  <si>
    <t>Suomen Hoivatilat Oyj</t>
  </si>
  <si>
    <t>HOIVA</t>
  </si>
  <si>
    <t>FI4000148648</t>
  </si>
  <si>
    <t>Lehto Group Oyj</t>
  </si>
  <si>
    <t>LEHTO</t>
  </si>
  <si>
    <t>FI4000081138</t>
  </si>
  <si>
    <t>Tokmanni Group Oyj</t>
  </si>
  <si>
    <t>TOKMAN</t>
  </si>
  <si>
    <t>FI4000197934</t>
  </si>
  <si>
    <t>Resurs Holding AB</t>
  </si>
  <si>
    <t>RESURS</t>
  </si>
  <si>
    <t>SE0007665823</t>
  </si>
  <si>
    <t>Simris Alg AB</t>
  </si>
  <si>
    <t>SIMRIS B</t>
  </si>
  <si>
    <t>SE0008091664</t>
  </si>
  <si>
    <t>Nepa AB</t>
  </si>
  <si>
    <t>NEPA</t>
  </si>
  <si>
    <t>SE0008066302</t>
  </si>
  <si>
    <t>Wilson Therapeutics AB</t>
  </si>
  <si>
    <t>WTX</t>
  </si>
  <si>
    <t>SE0008293674</t>
  </si>
  <si>
    <t xml:space="preserve">AS LHV Group </t>
  </si>
  <si>
    <t>LHV</t>
  </si>
  <si>
    <t>EE3100073644</t>
  </si>
  <si>
    <t>TalkPool AG</t>
  </si>
  <si>
    <t>TALK</t>
  </si>
  <si>
    <t>CH0322161768</t>
  </si>
  <si>
    <t>Clean Motion AB</t>
  </si>
  <si>
    <t>CLEMO</t>
  </si>
  <si>
    <t>SE0008216303</t>
  </si>
  <si>
    <t>Paradox Interactive AB</t>
  </si>
  <si>
    <t>PDX</t>
  </si>
  <si>
    <t>SE0008294953</t>
  </si>
  <si>
    <t>DENERG</t>
  </si>
  <si>
    <t>DK0060094928</t>
  </si>
  <si>
    <t>Nordic Waterproofing Holding A/S</t>
  </si>
  <si>
    <t>NWG</t>
  </si>
  <si>
    <t>DK0060738409</t>
  </si>
  <si>
    <t>TF Bank AB</t>
  </si>
  <si>
    <t>TFBANK</t>
  </si>
  <si>
    <t>SE0007331608</t>
  </si>
  <si>
    <t>AcadeMedia AB</t>
  </si>
  <si>
    <t>ACAD</t>
  </si>
  <si>
    <t>SE0007897079</t>
  </si>
  <si>
    <t>Cyxone AB</t>
  </si>
  <si>
    <t>CYXO</t>
  </si>
  <si>
    <t>SE0007815428</t>
  </si>
  <si>
    <t>The Marketing Group plc</t>
  </si>
  <si>
    <t>TMG</t>
  </si>
  <si>
    <t>GB00BYZX7449</t>
  </si>
  <si>
    <t>PiezoMotor Uppsala Aktiebolag</t>
  </si>
  <si>
    <t xml:space="preserve">PIEZO </t>
  </si>
  <si>
    <t>SE0008294102</t>
  </si>
  <si>
    <t>Enorama Pharma AB</t>
  </si>
  <si>
    <t>ERMA</t>
  </si>
  <si>
    <t>SE0008216329</t>
  </si>
  <si>
    <t>B3IT Management AB</t>
  </si>
  <si>
    <t>B3IT</t>
  </si>
  <si>
    <t>SE0008347660</t>
  </si>
  <si>
    <t>Swedencare AB</t>
  </si>
  <si>
    <t>SECARE</t>
  </si>
  <si>
    <t>SE0008294078</t>
  </si>
  <si>
    <t>Privanet Group Oyj</t>
  </si>
  <si>
    <t>PRIVA</t>
  </si>
  <si>
    <t>FI4000153515</t>
  </si>
  <si>
    <t>GS Sweden AB</t>
  </si>
  <si>
    <t>GOMX</t>
  </si>
  <si>
    <t>SE0008348304</t>
  </si>
  <si>
    <t xml:space="preserve">Alelion Energy Systems AB </t>
  </si>
  <si>
    <t>ALELIO</t>
  </si>
  <si>
    <t>SE0008348072</t>
  </si>
  <si>
    <t>Lauritz.com Group A/S</t>
  </si>
  <si>
    <t>LAUR</t>
  </si>
  <si>
    <t>DK0060733368</t>
  </si>
  <si>
    <t>MAXF</t>
  </si>
  <si>
    <t>SE0008406417</t>
  </si>
  <si>
    <t>Maha Energy AB</t>
  </si>
  <si>
    <t>MAHA A</t>
  </si>
  <si>
    <t>SE0008374383</t>
  </si>
  <si>
    <t>ExpreS2ion Biotech Holding AB</t>
  </si>
  <si>
    <t>EXPRS2</t>
  </si>
  <si>
    <t>SE0008348262</t>
  </si>
  <si>
    <t>COGS</t>
  </si>
  <si>
    <t>SE0007604061</t>
  </si>
  <si>
    <t>Nets A/S</t>
  </si>
  <si>
    <t>NETS</t>
  </si>
  <si>
    <t>DK0060745453</t>
  </si>
  <si>
    <t>Internationella Engelska Skolan i Sverige Holdings II AB</t>
  </si>
  <si>
    <t>ENG</t>
  </si>
  <si>
    <t>SE0008585525</t>
  </si>
  <si>
    <t>Ahlsell AB</t>
  </si>
  <si>
    <t>AHSL</t>
  </si>
  <si>
    <t>SE0009155005</t>
  </si>
  <si>
    <t>InDex Pharmaceuticals Holding AB</t>
  </si>
  <si>
    <t>INDEX</t>
  </si>
  <si>
    <t>SE0008966295</t>
  </si>
  <si>
    <t>Solnaberg Property AB</t>
  </si>
  <si>
    <t>SOLNA</t>
  </si>
  <si>
    <t>SE0009155211</t>
  </si>
  <si>
    <t>Vincit Group Oyj</t>
  </si>
  <si>
    <t>VINCIT</t>
  </si>
  <si>
    <t>FI4000185533</t>
  </si>
  <si>
    <t>Gasporox AB</t>
  </si>
  <si>
    <t>GPX</t>
  </si>
  <si>
    <t>SE0008991624</t>
  </si>
  <si>
    <t>Alligator Bioscience AB</t>
  </si>
  <si>
    <t>ATORX</t>
  </si>
  <si>
    <t>SE0000767188</t>
  </si>
  <si>
    <t>Serneke Group AB</t>
  </si>
  <si>
    <t>SRNKE B</t>
  </si>
  <si>
    <t>SE0007278841</t>
  </si>
  <si>
    <t>DNA Oyj</t>
  </si>
  <si>
    <t>DNA</t>
  </si>
  <si>
    <t>FI4000062385</t>
  </si>
  <si>
    <t>CELLINK AB</t>
  </si>
  <si>
    <t>CELLNK B</t>
  </si>
  <si>
    <t>SE0009189657</t>
  </si>
  <si>
    <t>Heeros Plc</t>
  </si>
  <si>
    <t>HEEROS</t>
  </si>
  <si>
    <t>FI4000127527</t>
  </si>
  <si>
    <t>Crunchfish AB</t>
  </si>
  <si>
    <t>CFISH</t>
  </si>
  <si>
    <t>SE0009190192</t>
  </si>
  <si>
    <t>Gapwaves AB</t>
  </si>
  <si>
    <t>GAPW B</t>
  </si>
  <si>
    <t>SE0009155518</t>
  </si>
  <si>
    <t>THQ Nordic AB</t>
  </si>
  <si>
    <t>THQN B</t>
  </si>
  <si>
    <t xml:space="preserve">SE0009241706 </t>
  </si>
  <si>
    <t>AdderaCare AB</t>
  </si>
  <si>
    <t>ADDERA</t>
  </si>
  <si>
    <t>SE0009160922</t>
  </si>
  <si>
    <t>ByggPartner i Dalarna Holding AB</t>
  </si>
  <si>
    <t>BYGGP</t>
  </si>
  <si>
    <t>SE0009242324</t>
  </si>
  <si>
    <t>Scandinavian ChemoTech AB</t>
  </si>
  <si>
    <t>CMOTEC B</t>
  </si>
  <si>
    <t>SE0009242654</t>
  </si>
  <si>
    <t>Smart Eye Aktiebolag</t>
  </si>
  <si>
    <t>SEYE</t>
  </si>
  <si>
    <t>SE0009268279</t>
  </si>
  <si>
    <t>Edgeware AB</t>
  </si>
  <si>
    <t>EDGE</t>
  </si>
  <si>
    <t>SE0009268360</t>
  </si>
  <si>
    <t>Skeljungur hf.</t>
  </si>
  <si>
    <t>SKEL</t>
  </si>
  <si>
    <t>IS0000000503</t>
  </si>
  <si>
    <t>Aino Holding AB</t>
  </si>
  <si>
    <t>AINO</t>
  </si>
  <si>
    <t>SE0009242555</t>
  </si>
  <si>
    <t>Acarix AB</t>
  </si>
  <si>
    <t>ACARIX</t>
  </si>
  <si>
    <t>SE0009268717</t>
  </si>
  <si>
    <t>ÅAC Microtec AB</t>
  </si>
  <si>
    <t>AAC</t>
  </si>
  <si>
    <t>SE0009268154</t>
  </si>
  <si>
    <t>SeaTwirl AB</t>
  </si>
  <si>
    <t>STW</t>
  </si>
  <si>
    <t>SE0009242175</t>
  </si>
  <si>
    <t>Rethinking Care Sweden AB</t>
  </si>
  <si>
    <t>RTC</t>
  </si>
  <si>
    <t>SE0008705255</t>
  </si>
  <si>
    <t>B2Holding ASA</t>
  </si>
  <si>
    <t>B2H</t>
  </si>
  <si>
    <t>NO0010633951</t>
  </si>
  <si>
    <t>Targovax</t>
  </si>
  <si>
    <t>TRVX</t>
  </si>
  <si>
    <t>NO0010689326</t>
  </si>
  <si>
    <t>ARCUS</t>
  </si>
  <si>
    <t>NO0010776875</t>
  </si>
  <si>
    <t>SIX Swiss Exchange</t>
  </si>
  <si>
    <t>VAT Group AG</t>
  </si>
  <si>
    <t>VACN</t>
  </si>
  <si>
    <t>CH0311864901</t>
  </si>
  <si>
    <t>Investis Holding SA</t>
  </si>
  <si>
    <t>IREN</t>
  </si>
  <si>
    <t>CH0325094297</t>
  </si>
  <si>
    <t>Varia US Properties AG</t>
  </si>
  <si>
    <t>VARN</t>
  </si>
  <si>
    <t>CH0305285295</t>
  </si>
  <si>
    <t>SARE/SAR</t>
  </si>
  <si>
    <t>PLSARE000013</t>
  </si>
  <si>
    <t>ARCHICOM SA</t>
  </si>
  <si>
    <t>ARCHICOM/ARH</t>
  </si>
  <si>
    <t>PLARHCM00016</t>
  </si>
  <si>
    <t>MPH</t>
  </si>
  <si>
    <t>PLMSTPH00016</t>
  </si>
  <si>
    <t>BKM</t>
  </si>
  <si>
    <t>PLPBKM000012</t>
  </si>
  <si>
    <t>X-TRADE BROKERS DM S.A.</t>
  </si>
  <si>
    <t>XTRADEBDM/XTB</t>
  </si>
  <si>
    <t>PLXTRDM00011</t>
  </si>
  <si>
    <t>I2DEV/I2D</t>
  </si>
  <si>
    <t>PLI2DVL00014</t>
  </si>
  <si>
    <t>AUTO PARTNER S.A.</t>
  </si>
  <si>
    <t>APR</t>
  </si>
  <si>
    <t>PLATPRT00018</t>
  </si>
  <si>
    <t>CELON PHARMA S.A.</t>
  </si>
  <si>
    <t>CLNPHARMA/CLN</t>
  </si>
  <si>
    <t>PLCLNPH00015</t>
  </si>
  <si>
    <t>PLAYWAY S.A.</t>
  </si>
  <si>
    <t>PLAYWAY/PLW</t>
  </si>
  <si>
    <t>PLPLAYW00015</t>
  </si>
  <si>
    <t>STELMET/STL</t>
  </si>
  <si>
    <t>PLSTLMT00010</t>
  </si>
  <si>
    <t>ARTIFEX MUNDI S.A.</t>
  </si>
  <si>
    <t>ARTIFEX/ART</t>
  </si>
  <si>
    <t>PLARTFX00011</t>
  </si>
  <si>
    <t>BIUROIK/BIK</t>
  </si>
  <si>
    <t>PLBIKPT00014</t>
  </si>
  <si>
    <t>TXM S.A.</t>
  </si>
  <si>
    <t>TXM/TXM</t>
  </si>
  <si>
    <t>PLTXM0000015</t>
  </si>
  <si>
    <t>IL0001138676</t>
  </si>
  <si>
    <t>Megureit</t>
  </si>
  <si>
    <t>MGRT</t>
  </si>
  <si>
    <t>IL0011391955</t>
  </si>
  <si>
    <t>Overseas</t>
  </si>
  <si>
    <t>OVRS</t>
  </si>
  <si>
    <t>IL0011396178</t>
  </si>
  <si>
    <t>Type of Instrument</t>
  </si>
  <si>
    <t>Investment Flows (EUR m)</t>
  </si>
  <si>
    <t>Listing Date</t>
  </si>
  <si>
    <t>Domestic/Foreign</t>
  </si>
  <si>
    <t>Market Type</t>
  </si>
  <si>
    <t>Company Name</t>
  </si>
  <si>
    <t>Total Market Capitalisation on First Trading Day (EUR m)</t>
  </si>
  <si>
    <t>Newly Issued Shares</t>
  </si>
  <si>
    <t>Already Issued Shares</t>
  </si>
  <si>
    <t>Sum of Newly and Already Issued Shares</t>
  </si>
  <si>
    <t>List of IPOs - 2016</t>
  </si>
  <si>
    <t>Athens Stock Exchange</t>
  </si>
  <si>
    <t>Cenergy Holdings SA***</t>
  </si>
  <si>
    <t>Mediawan - SPAC-*</t>
  </si>
  <si>
    <t>DONG Energy A/S***</t>
  </si>
  <si>
    <t>*Delisted</t>
  </si>
  <si>
    <t>**DONG Energy chaged name to Orsted in October 2017</t>
  </si>
  <si>
    <t>***Cenergy Holdings SA has been a Spin-off. In this case no investment flows have been realised.</t>
  </si>
  <si>
    <t>Hindouja Foundries Ltd.*</t>
  </si>
  <si>
    <t>Nasdaq</t>
  </si>
  <si>
    <t>*Trading of Vonetize share was stopped from September 2019 to the end of the year</t>
  </si>
  <si>
    <t>Vonetize*</t>
  </si>
  <si>
    <t>FTB TURIZAM d.d.</t>
  </si>
  <si>
    <t>LRHC-R-A</t>
  </si>
  <si>
    <t>HRLRHCRA0008</t>
  </si>
  <si>
    <t>Zagrebacka burza d.d.</t>
  </si>
  <si>
    <t>ZB-R-A</t>
  </si>
  <si>
    <t>HRZB00RA0003</t>
  </si>
  <si>
    <t>DRNI-R-A</t>
  </si>
  <si>
    <t>HRDRNIRA0004</t>
  </si>
  <si>
    <t>Bucharest Stock Exchange</t>
  </si>
  <si>
    <t>Budapest Stock Exchange</t>
  </si>
  <si>
    <t>Bulgarian Stock Exchange</t>
  </si>
  <si>
    <t>Luxembourg Stock Exchange</t>
  </si>
  <si>
    <t>Warsaw Stock Exchange</t>
  </si>
  <si>
    <t>Zagreb Stock Exchange</t>
  </si>
  <si>
    <t>Shares</t>
  </si>
  <si>
    <t>Prague Stock Exchange</t>
  </si>
  <si>
    <r>
      <t>Sector Code</t>
    </r>
    <r>
      <rPr>
        <vertAlign val="superscript"/>
        <sz val="12"/>
        <color theme="1"/>
        <rFont val="Trebuchet MS"/>
        <family val="2"/>
      </rPr>
      <t>1</t>
    </r>
  </si>
  <si>
    <r>
      <t>Sector Name</t>
    </r>
    <r>
      <rPr>
        <vertAlign val="superscript"/>
        <sz val="12"/>
        <color theme="1"/>
        <rFont val="Trebuchet MS"/>
        <family val="2"/>
      </rPr>
      <t>1</t>
    </r>
  </si>
  <si>
    <t>ICB</t>
  </si>
  <si>
    <t>GICS</t>
  </si>
  <si>
    <t>Proprietary</t>
  </si>
  <si>
    <r>
      <rPr>
        <vertAlign val="superscript"/>
        <sz val="11"/>
        <color theme="1"/>
        <rFont val="Trebuchet MS"/>
        <family val="2"/>
      </rPr>
      <t>1</t>
    </r>
    <r>
      <rPr>
        <sz val="11"/>
        <color theme="1"/>
        <rFont val="Trebuchet MS"/>
        <family val="2"/>
      </rPr>
      <t>Only at first level</t>
    </r>
  </si>
  <si>
    <t>K</t>
  </si>
  <si>
    <t>Financial and insurance activities</t>
  </si>
  <si>
    <t>Real Estate</t>
  </si>
  <si>
    <t>I</t>
  </si>
  <si>
    <t>Accommodation and food service activities</t>
  </si>
  <si>
    <t>CG</t>
  </si>
  <si>
    <t xml:space="preserve">Manufacture of rubber and plastics products, and other non-metallic mineral products </t>
  </si>
  <si>
    <t>Commercial Banks</t>
  </si>
  <si>
    <t>The sector name proprietary classification for Deutsche Börse is based on the Group's own classification.</t>
  </si>
  <si>
    <r>
      <t>Sector Code</t>
    </r>
    <r>
      <rPr>
        <vertAlign val="superscript"/>
        <sz val="11"/>
        <color theme="1"/>
        <rFont val="Trebuchet MS"/>
        <family val="2"/>
      </rPr>
      <t>1</t>
    </r>
  </si>
  <si>
    <r>
      <t>Sector Name</t>
    </r>
    <r>
      <rPr>
        <vertAlign val="superscript"/>
        <sz val="11"/>
        <color theme="1"/>
        <rFont val="Trebuchet MS"/>
        <family val="2"/>
      </rPr>
      <t>1</t>
    </r>
  </si>
  <si>
    <t>Industrials</t>
  </si>
  <si>
    <t>Basic Materials, Industry and Constr.</t>
  </si>
  <si>
    <t>Technology</t>
  </si>
  <si>
    <t>Information Technology</t>
  </si>
  <si>
    <t>Technology and Telecomunications</t>
  </si>
  <si>
    <t>Consumer Staples</t>
  </si>
  <si>
    <t>Consumer Goods</t>
  </si>
  <si>
    <t>Consumer Discretionary</t>
  </si>
  <si>
    <t>Consumer Services</t>
  </si>
  <si>
    <t>Health Care</t>
  </si>
  <si>
    <t>Telecomunications</t>
  </si>
  <si>
    <t>Telecomunication Serv.</t>
  </si>
  <si>
    <t>Chemicals</t>
  </si>
  <si>
    <t>Industrial</t>
  </si>
  <si>
    <t>Financial Services</t>
  </si>
  <si>
    <t>Utilities</t>
  </si>
  <si>
    <t>Retail</t>
  </si>
  <si>
    <t>Financials</t>
  </si>
  <si>
    <t>Telecommunications</t>
  </si>
  <si>
    <t>GLOBANT S.A.*</t>
  </si>
  <si>
    <t>812.4</t>
  </si>
  <si>
    <t>Energy</t>
  </si>
  <si>
    <t>Basic Materials</t>
  </si>
  <si>
    <t>Consumer goods</t>
  </si>
  <si>
    <t>Trade &amp; Services</t>
  </si>
  <si>
    <t>Tel Aviv Stock Exchange</t>
  </si>
  <si>
    <t>innogy SE*</t>
  </si>
  <si>
    <t>DRNIŠPLAST d.d. - redovne dionice*</t>
  </si>
  <si>
    <t>[1] No longer member of FESE, data is discontinued</t>
  </si>
  <si>
    <t>[2] ISE operates under the trading name Euronext Dublin since 2019</t>
  </si>
  <si>
    <t>[3] Oslo Bors operates under the trading name Euronext Oslo since 2020</t>
  </si>
  <si>
    <t>Borsa Istanbul[1]</t>
  </si>
  <si>
    <t>Irish Stock Exchange[2]</t>
  </si>
  <si>
    <t>Oslo Børs[3]</t>
  </si>
  <si>
    <t>Digitree Group (previously SARE S.A.)</t>
  </si>
  <si>
    <t>STELMET S.A.*</t>
  </si>
  <si>
    <t>MaxFast Properties AB*</t>
  </si>
  <si>
    <t>****Cognosec AB changed name to Cyber1</t>
  </si>
  <si>
    <t>Cognosec AB****</t>
  </si>
  <si>
    <t>BRAIN Biotech (previously B.R.A.I.N. AG)</t>
  </si>
  <si>
    <t>Siemens Gamesa (previously Senvion S.A.)*</t>
  </si>
  <si>
    <t>MyBucks S.A.*</t>
  </si>
  <si>
    <t>JINDAL STAINLESS (HISAR) LIMITED*</t>
  </si>
  <si>
    <t>//</t>
  </si>
  <si>
    <t>ECHO POLSKA PROPERTIES N.V.*</t>
  </si>
  <si>
    <t>RocketInternet*</t>
  </si>
  <si>
    <t>MASTER PHARM S.A. *</t>
  </si>
  <si>
    <t>POLSKI BANK KOMÓREK MACIERZYSTYCH S.A. *</t>
  </si>
  <si>
    <t>I2 DEVELOPMENT S.A. *</t>
  </si>
  <si>
    <t>BIURO INWESTYCJI KAPITAŁOWYCH S.A. *</t>
  </si>
  <si>
    <t>VNTZ-M</t>
  </si>
  <si>
    <t>FR0011191287 / FR001400BV89</t>
  </si>
  <si>
    <t>NL0012044762 / NL0015000YE1</t>
  </si>
  <si>
    <t>Horizontal Software SA*</t>
  </si>
  <si>
    <t>Nextstage*</t>
  </si>
  <si>
    <t>PTPRS0AM0009 / PTPRS0AM0017</t>
  </si>
  <si>
    <t>Arcus*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</si>
</sst>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8"/>
      <color rgb="FF000000"/>
      <name val="Trebuchet MS"/>
      <family val="2"/>
    </font>
    <font>
      <sz val="11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b/>
      <sz val="12"/>
      <color rgb="FF000000"/>
      <name val="Trebuchet MS"/>
      <family val="2"/>
    </font>
    <font>
      <b/>
      <sz val="12"/>
      <color theme="1"/>
      <name val="Trebuchet MS"/>
      <family val="2"/>
    </font>
    <font>
      <b/>
      <sz val="20"/>
      <color rgb="FF25346C"/>
      <name val="Trebuchet MS"/>
      <family val="2"/>
    </font>
    <font>
      <sz val="20"/>
      <color rgb="FF25346C"/>
      <name val="Trebuchet MS"/>
      <family val="2"/>
    </font>
    <font>
      <sz val="11"/>
      <color theme="1"/>
      <name val="Calibri"/>
      <family val="2"/>
      <scheme val="minor"/>
    </font>
    <font>
      <sz val="12"/>
      <name val="Trebuchet MS"/>
      <family val="2"/>
    </font>
    <font>
      <vertAlign val="superscript"/>
      <sz val="12"/>
      <color theme="1"/>
      <name val="Trebuchet MS"/>
      <family val="2"/>
    </font>
    <font>
      <vertAlign val="superscript"/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color rgb="FF000000"/>
      <name val="Trebuchet MS"/>
      <family val="2"/>
    </font>
    <font>
      <sz val="12"/>
      <color rgb="FFFF0000"/>
      <name val="Trebuchet MS"/>
      <family val="2"/>
    </font>
    <font>
      <sz val="12"/>
      <name val="Arial"/>
      <family val="2"/>
    </font>
    <font>
      <sz val="12"/>
      <color theme="1" tint="0.499984740745262"/>
      <name val="Trebuchet MS"/>
      <family val="2"/>
    </font>
    <font>
      <sz val="12"/>
      <color theme="0" tint="-0.49998474074526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0" applyFont="1"/>
    <xf numFmtId="0" fontId="7" fillId="0" borderId="0" xfId="0" applyFont="1"/>
    <xf numFmtId="0" fontId="9" fillId="0" borderId="0" xfId="0" applyFont="1"/>
    <xf numFmtId="0" fontId="9" fillId="2" borderId="7" xfId="0" applyFont="1" applyFill="1" applyBorder="1"/>
    <xf numFmtId="0" fontId="11" fillId="0" borderId="0" xfId="0" applyFont="1"/>
    <xf numFmtId="0" fontId="5" fillId="0" borderId="5" xfId="0" applyFont="1" applyBorder="1"/>
    <xf numFmtId="14" fontId="4" fillId="0" borderId="0" xfId="0" applyNumberFormat="1" applyFont="1"/>
    <xf numFmtId="14" fontId="10" fillId="0" borderId="0" xfId="0" applyNumberFormat="1" applyFont="1"/>
    <xf numFmtId="14" fontId="5" fillId="0" borderId="0" xfId="0" applyNumberFormat="1" applyFont="1"/>
    <xf numFmtId="14" fontId="9" fillId="2" borderId="2" xfId="0" applyNumberFormat="1" applyFont="1" applyFill="1" applyBorder="1"/>
    <xf numFmtId="165" fontId="5" fillId="0" borderId="0" xfId="1" applyNumberFormat="1" applyFont="1"/>
    <xf numFmtId="165" fontId="11" fillId="0" borderId="0" xfId="1" applyNumberFormat="1" applyFont="1"/>
    <xf numFmtId="164" fontId="5" fillId="0" borderId="0" xfId="1" applyNumberFormat="1" applyFont="1"/>
    <xf numFmtId="164" fontId="11" fillId="0" borderId="0" xfId="1" applyNumberFormat="1" applyFont="1"/>
    <xf numFmtId="164" fontId="5" fillId="0" borderId="5" xfId="1" applyNumberFormat="1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0" xfId="0" applyFont="1"/>
    <xf numFmtId="164" fontId="2" fillId="0" borderId="0" xfId="1" applyNumberFormat="1" applyFont="1"/>
    <xf numFmtId="14" fontId="2" fillId="0" borderId="0" xfId="0" applyNumberFormat="1" applyFont="1"/>
    <xf numFmtId="0" fontId="16" fillId="2" borderId="7" xfId="0" applyFont="1" applyFill="1" applyBorder="1"/>
    <xf numFmtId="14" fontId="16" fillId="2" borderId="2" xfId="0" applyNumberFormat="1" applyFont="1" applyFill="1" applyBorder="1"/>
    <xf numFmtId="0" fontId="16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3" borderId="0" xfId="0" applyFont="1" applyFill="1"/>
    <xf numFmtId="3" fontId="7" fillId="0" borderId="0" xfId="0" applyNumberFormat="1" applyFont="1"/>
    <xf numFmtId="3" fontId="7" fillId="3" borderId="0" xfId="0" applyNumberFormat="1" applyFont="1" applyFill="1"/>
    <xf numFmtId="165" fontId="13" fillId="3" borderId="8" xfId="1" applyNumberFormat="1" applyFont="1" applyFill="1" applyBorder="1" applyAlignment="1">
      <alignment horizontal="right" vertical="center"/>
    </xf>
    <xf numFmtId="14" fontId="13" fillId="3" borderId="8" xfId="0" applyNumberFormat="1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4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65" fontId="13" fillId="0" borderId="9" xfId="1" applyNumberFormat="1" applyFont="1" applyBorder="1" applyAlignment="1">
      <alignment horizontal="right" vertical="center"/>
    </xf>
    <xf numFmtId="164" fontId="13" fillId="0" borderId="9" xfId="1" applyNumberFormat="1" applyFont="1" applyBorder="1" applyAlignment="1">
      <alignment horizontal="right" vertical="center"/>
    </xf>
    <xf numFmtId="14" fontId="13" fillId="0" borderId="8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165" fontId="13" fillId="0" borderId="8" xfId="1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/>
    </xf>
    <xf numFmtId="0" fontId="20" fillId="0" borderId="8" xfId="0" applyFont="1" applyBorder="1" applyAlignment="1">
      <alignment horizontal="right"/>
    </xf>
    <xf numFmtId="0" fontId="13" fillId="0" borderId="9" xfId="0" applyFont="1" applyBorder="1" applyAlignment="1">
      <alignment horizontal="center" vertical="center"/>
    </xf>
    <xf numFmtId="164" fontId="6" fillId="0" borderId="8" xfId="2" applyNumberFormat="1" applyFont="1" applyFill="1" applyBorder="1" applyAlignment="1">
      <alignment horizontal="right" vertical="center"/>
    </xf>
    <xf numFmtId="164" fontId="13" fillId="3" borderId="9" xfId="1" applyNumberFormat="1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left" vertical="center"/>
    </xf>
    <xf numFmtId="14" fontId="21" fillId="3" borderId="8" xfId="0" applyNumberFormat="1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1" fillId="3" borderId="9" xfId="0" applyFont="1" applyFill="1" applyBorder="1" applyAlignment="1">
      <alignment horizontal="right" vertical="center"/>
    </xf>
    <xf numFmtId="165" fontId="21" fillId="3" borderId="8" xfId="1" applyNumberFormat="1" applyFont="1" applyFill="1" applyBorder="1" applyAlignment="1">
      <alignment horizontal="right" vertical="center"/>
    </xf>
    <xf numFmtId="164" fontId="21" fillId="0" borderId="9" xfId="1" applyNumberFormat="1" applyFont="1" applyBorder="1" applyAlignment="1">
      <alignment horizontal="right" vertical="center"/>
    </xf>
    <xf numFmtId="0" fontId="21" fillId="3" borderId="0" xfId="0" applyFont="1" applyFill="1"/>
    <xf numFmtId="164" fontId="13" fillId="0" borderId="9" xfId="1" applyNumberFormat="1" applyFont="1" applyFill="1" applyBorder="1" applyAlignment="1">
      <alignment horizontal="right" vertical="center"/>
    </xf>
    <xf numFmtId="165" fontId="13" fillId="0" borderId="8" xfId="1" applyNumberFormat="1" applyFont="1" applyFill="1" applyBorder="1" applyAlignment="1">
      <alignment horizontal="right" vertical="center"/>
    </xf>
    <xf numFmtId="0" fontId="19" fillId="0" borderId="0" xfId="0" applyFont="1"/>
    <xf numFmtId="0" fontId="1" fillId="0" borderId="0" xfId="0" applyFont="1"/>
    <xf numFmtId="0" fontId="22" fillId="3" borderId="8" xfId="0" applyFont="1" applyFill="1" applyBorder="1" applyAlignment="1">
      <alignment horizontal="left" vertical="center"/>
    </xf>
    <xf numFmtId="14" fontId="22" fillId="3" borderId="8" xfId="0" applyNumberFormat="1" applyFont="1" applyFill="1" applyBorder="1" applyAlignment="1">
      <alignment horizontal="right" vertical="center"/>
    </xf>
    <xf numFmtId="0" fontId="22" fillId="3" borderId="8" xfId="0" applyFont="1" applyFill="1" applyBorder="1" applyAlignment="1">
      <alignment horizontal="right" vertical="center"/>
    </xf>
    <xf numFmtId="165" fontId="22" fillId="3" borderId="8" xfId="1" applyNumberFormat="1" applyFont="1" applyFill="1" applyBorder="1" applyAlignment="1">
      <alignment horizontal="right" vertical="center"/>
    </xf>
    <xf numFmtId="164" fontId="22" fillId="0" borderId="9" xfId="1" applyNumberFormat="1" applyFont="1" applyBorder="1" applyAlignment="1">
      <alignment horizontal="right" vertical="center"/>
    </xf>
    <xf numFmtId="0" fontId="22" fillId="3" borderId="0" xfId="0" applyFont="1" applyFill="1"/>
    <xf numFmtId="0" fontId="22" fillId="3" borderId="9" xfId="0" applyFont="1" applyFill="1" applyBorder="1" applyAlignment="1">
      <alignment horizontal="right" vertical="center"/>
    </xf>
    <xf numFmtId="0" fontId="22" fillId="0" borderId="8" xfId="0" applyFont="1" applyBorder="1" applyAlignment="1">
      <alignment horizontal="left" vertical="center"/>
    </xf>
    <xf numFmtId="14" fontId="22" fillId="0" borderId="8" xfId="0" applyNumberFormat="1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165" fontId="22" fillId="0" borderId="8" xfId="1" applyNumberFormat="1" applyFont="1" applyBorder="1" applyAlignment="1">
      <alignment horizontal="right" vertical="center"/>
    </xf>
    <xf numFmtId="164" fontId="22" fillId="0" borderId="8" xfId="2" applyNumberFormat="1" applyFont="1" applyFill="1" applyBorder="1" applyAlignment="1">
      <alignment horizontal="right" vertical="center"/>
    </xf>
    <xf numFmtId="0" fontId="22" fillId="0" borderId="0" xfId="0" applyFont="1"/>
    <xf numFmtId="0" fontId="22" fillId="0" borderId="9" xfId="0" applyFont="1" applyBorder="1" applyAlignment="1">
      <alignment horizontal="right" vertical="center"/>
    </xf>
    <xf numFmtId="164" fontId="21" fillId="0" borderId="9" xfId="1" applyNumberFormat="1" applyFont="1" applyFill="1" applyBorder="1" applyAlignment="1">
      <alignment horizontal="right" vertical="center"/>
    </xf>
    <xf numFmtId="164" fontId="22" fillId="0" borderId="9" xfId="1" applyNumberFormat="1" applyFont="1" applyFill="1" applyBorder="1" applyAlignment="1">
      <alignment horizontal="right" vertical="center"/>
    </xf>
    <xf numFmtId="165" fontId="13" fillId="0" borderId="9" xfId="1" applyNumberFormat="1" applyFont="1" applyFill="1" applyBorder="1" applyAlignment="1">
      <alignment horizontal="right" vertical="center"/>
    </xf>
    <xf numFmtId="165" fontId="22" fillId="0" borderId="8" xfId="1" applyNumberFormat="1" applyFont="1" applyFill="1" applyBorder="1" applyAlignment="1">
      <alignment horizontal="right" vertical="center"/>
    </xf>
    <xf numFmtId="164" fontId="13" fillId="0" borderId="8" xfId="2" applyNumberFormat="1" applyFont="1" applyFill="1" applyBorder="1" applyAlignment="1">
      <alignment horizontal="right" vertical="center"/>
    </xf>
    <xf numFmtId="164" fontId="22" fillId="3" borderId="9" xfId="1" applyNumberFormat="1" applyFont="1" applyFill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right" vertical="center"/>
    </xf>
    <xf numFmtId="164" fontId="13" fillId="3" borderId="17" xfId="1" applyNumberFormat="1" applyFont="1" applyFill="1" applyBorder="1" applyAlignment="1">
      <alignment horizontal="right" vertical="center"/>
    </xf>
    <xf numFmtId="164" fontId="13" fillId="3" borderId="18" xfId="1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14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165" fontId="6" fillId="0" borderId="9" xfId="1" applyNumberFormat="1" applyFont="1" applyBorder="1" applyAlignment="1">
      <alignment horizontal="right" vertical="center"/>
    </xf>
    <xf numFmtId="43" fontId="6" fillId="0" borderId="9" xfId="1" applyFont="1" applyBorder="1" applyAlignment="1">
      <alignment horizontal="right" vertical="center"/>
    </xf>
    <xf numFmtId="164" fontId="13" fillId="0" borderId="8" xfId="1" applyNumberFormat="1" applyFont="1" applyBorder="1" applyAlignment="1">
      <alignment horizontal="right" vertical="center"/>
    </xf>
    <xf numFmtId="14" fontId="6" fillId="0" borderId="8" xfId="0" applyNumberFormat="1" applyFont="1" applyBorder="1" applyAlignment="1">
      <alignment horizontal="right" vertical="center"/>
    </xf>
    <xf numFmtId="165" fontId="6" fillId="0" borderId="8" xfId="1" applyNumberFormat="1" applyFont="1" applyBorder="1" applyAlignment="1">
      <alignment horizontal="right" vertical="center"/>
    </xf>
    <xf numFmtId="43" fontId="6" fillId="0" borderId="8" xfId="1" applyFont="1" applyBorder="1" applyAlignment="1">
      <alignment horizontal="right" vertical="center"/>
    </xf>
    <xf numFmtId="0" fontId="17" fillId="0" borderId="3" xfId="1" applyNumberFormat="1" applyFont="1" applyBorder="1" applyAlignment="1">
      <alignment horizontal="center" vertical="center" wrapText="1"/>
    </xf>
    <xf numFmtId="0" fontId="17" fillId="0" borderId="4" xfId="1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4" fontId="18" fillId="2" borderId="1" xfId="1" applyNumberFormat="1" applyFont="1" applyFill="1" applyBorder="1" applyAlignment="1">
      <alignment horizontal="center" vertical="center"/>
    </xf>
    <xf numFmtId="164" fontId="18" fillId="2" borderId="2" xfId="1" applyNumberFormat="1" applyFont="1" applyFill="1" applyBorder="1" applyAlignment="1">
      <alignment horizontal="center" vertical="center"/>
    </xf>
    <xf numFmtId="164" fontId="18" fillId="2" borderId="6" xfId="1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3">
    <cellStyle name="Comma" xfId="1" builtinId="3"/>
    <cellStyle name="Comma 2" xfId="2" xr:uid="{CC0CCC10-7061-4095-8162-63DD567FD4C2}"/>
    <cellStyle name="Normal" xfId="0" builtinId="0"/>
  </cellStyles>
  <dxfs count="0"/>
  <tableStyles count="0" defaultTableStyle="TableStyleMedium2" defaultPivotStyle="PivotStyleLight16"/>
  <colors>
    <mruColors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304583</xdr:colOff>
      <xdr:row>3</xdr:row>
      <xdr:rowOff>151802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9EC95-498C-4772-ABF8-ADA824E0D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0"/>
          <a:ext cx="2314575" cy="7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331888</xdr:colOff>
      <xdr:row>3</xdr:row>
      <xdr:rowOff>147043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411BB-CB4F-4DF4-B03F-F40A24CF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0"/>
          <a:ext cx="2314575" cy="7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63"/>
  <sheetViews>
    <sheetView showGridLines="0" tabSelected="1" zoomScale="60" zoomScaleNormal="6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6" sqref="A6"/>
    </sheetView>
  </sheetViews>
  <sheetFormatPr defaultColWidth="9" defaultRowHeight="16.5" x14ac:dyDescent="0.3"/>
  <cols>
    <col min="1" max="1" width="31" style="1" customWidth="1"/>
    <col min="2" max="2" width="14" style="9" customWidth="1"/>
    <col min="3" max="3" width="20.42578125" style="1" customWidth="1"/>
    <col min="4" max="4" width="12.7109375" style="1" bestFit="1" customWidth="1"/>
    <col min="5" max="5" width="54.85546875" style="1" customWidth="1"/>
    <col min="6" max="6" width="7.5703125" style="1" customWidth="1"/>
    <col min="7" max="8" width="11.28515625" style="1" customWidth="1"/>
    <col min="9" max="11" width="24.5703125" style="1" customWidth="1"/>
    <col min="12" max="12" width="17.85546875" style="1" bestFit="1" customWidth="1"/>
    <col min="13" max="13" width="20.85546875" style="1" customWidth="1"/>
    <col min="14" max="14" width="19.140625" style="1" customWidth="1"/>
    <col min="15" max="15" width="31" style="1" customWidth="1"/>
    <col min="16" max="17" width="20" style="1" customWidth="1"/>
    <col min="18" max="18" width="24.140625" style="1" customWidth="1"/>
    <col min="19" max="32" width="12" style="13" customWidth="1"/>
    <col min="33" max="46" width="13.5703125" style="13" customWidth="1"/>
    <col min="47" max="16384" width="9" style="1"/>
  </cols>
  <sheetData>
    <row r="1" spans="1:47" x14ac:dyDescent="0.3">
      <c r="B1" s="7"/>
    </row>
    <row r="6" spans="1:47" s="5" customFormat="1" ht="27.75" x14ac:dyDescent="0.45">
      <c r="A6" s="8" t="s">
        <v>421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7" ht="17.25" thickBot="1" x14ac:dyDescent="0.35"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</row>
    <row r="8" spans="1:47" s="26" customFormat="1" ht="17.25" thickBot="1" x14ac:dyDescent="0.35">
      <c r="A8" s="24"/>
      <c r="B8" s="25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  <c r="P8" s="108" t="s">
        <v>412</v>
      </c>
      <c r="Q8" s="109"/>
      <c r="R8" s="110"/>
      <c r="S8" s="105" t="s">
        <v>7</v>
      </c>
      <c r="T8" s="106"/>
      <c r="U8" s="106"/>
      <c r="V8" s="106"/>
      <c r="W8" s="106"/>
      <c r="X8" s="106"/>
      <c r="Y8" s="107"/>
      <c r="Z8" s="105" t="s">
        <v>4</v>
      </c>
      <c r="AA8" s="106"/>
      <c r="AB8" s="106"/>
      <c r="AC8" s="106"/>
      <c r="AD8" s="106"/>
      <c r="AE8" s="106"/>
      <c r="AF8" s="106"/>
      <c r="AG8" s="106" t="s">
        <v>5</v>
      </c>
      <c r="AH8" s="106"/>
      <c r="AI8" s="106"/>
      <c r="AJ8" s="106"/>
      <c r="AK8" s="106"/>
      <c r="AL8" s="106"/>
      <c r="AM8" s="106"/>
      <c r="AN8" s="105" t="s">
        <v>6</v>
      </c>
      <c r="AO8" s="106"/>
      <c r="AP8" s="106"/>
      <c r="AQ8" s="106"/>
      <c r="AR8" s="106"/>
      <c r="AS8" s="106"/>
      <c r="AT8" s="107"/>
    </row>
    <row r="9" spans="1:47" s="21" customFormat="1" ht="18" x14ac:dyDescent="0.3">
      <c r="A9" s="99" t="s">
        <v>3</v>
      </c>
      <c r="B9" s="101" t="s">
        <v>413</v>
      </c>
      <c r="C9" s="103" t="s">
        <v>414</v>
      </c>
      <c r="D9" s="103" t="s">
        <v>415</v>
      </c>
      <c r="E9" s="99" t="s">
        <v>416</v>
      </c>
      <c r="F9" s="113" t="s">
        <v>464</v>
      </c>
      <c r="G9" s="114"/>
      <c r="H9" s="115"/>
      <c r="I9" s="113" t="s">
        <v>465</v>
      </c>
      <c r="J9" s="114"/>
      <c r="K9" s="115"/>
      <c r="L9" s="103" t="s">
        <v>411</v>
      </c>
      <c r="M9" s="99" t="s">
        <v>2</v>
      </c>
      <c r="N9" s="99" t="s">
        <v>1</v>
      </c>
      <c r="O9" s="103" t="s">
        <v>417</v>
      </c>
      <c r="P9" s="103" t="s">
        <v>418</v>
      </c>
      <c r="Q9" s="103" t="s">
        <v>419</v>
      </c>
      <c r="R9" s="103" t="s">
        <v>420</v>
      </c>
      <c r="S9" s="97">
        <v>2016</v>
      </c>
      <c r="T9" s="97">
        <v>2017</v>
      </c>
      <c r="U9" s="97">
        <v>2018</v>
      </c>
      <c r="V9" s="97">
        <v>2019</v>
      </c>
      <c r="W9" s="97">
        <v>2020</v>
      </c>
      <c r="X9" s="97">
        <v>2021</v>
      </c>
      <c r="Y9" s="97">
        <v>2022</v>
      </c>
      <c r="Z9" s="97">
        <v>2016</v>
      </c>
      <c r="AA9" s="97">
        <v>2017</v>
      </c>
      <c r="AB9" s="97">
        <v>2018</v>
      </c>
      <c r="AC9" s="97">
        <v>2019</v>
      </c>
      <c r="AD9" s="97">
        <v>2020</v>
      </c>
      <c r="AE9" s="97">
        <v>2021</v>
      </c>
      <c r="AF9" s="97">
        <v>2022</v>
      </c>
      <c r="AG9" s="97">
        <v>2016</v>
      </c>
      <c r="AH9" s="97">
        <v>2017</v>
      </c>
      <c r="AI9" s="97">
        <v>2018</v>
      </c>
      <c r="AJ9" s="97">
        <v>2019</v>
      </c>
      <c r="AK9" s="97">
        <v>2020</v>
      </c>
      <c r="AL9" s="97">
        <v>2021</v>
      </c>
      <c r="AM9" s="97">
        <v>2022</v>
      </c>
      <c r="AN9" s="97">
        <v>2016</v>
      </c>
      <c r="AO9" s="97">
        <v>2017</v>
      </c>
      <c r="AP9" s="97">
        <v>2018</v>
      </c>
      <c r="AQ9" s="97">
        <v>2019</v>
      </c>
      <c r="AR9" s="97">
        <v>2020</v>
      </c>
      <c r="AS9" s="97">
        <v>2021</v>
      </c>
      <c r="AT9" s="97">
        <v>2022</v>
      </c>
    </row>
    <row r="10" spans="1:47" s="21" customFormat="1" ht="24" customHeight="1" thickBot="1" x14ac:dyDescent="0.35">
      <c r="A10" s="100"/>
      <c r="B10" s="102"/>
      <c r="C10" s="104"/>
      <c r="D10" s="104"/>
      <c r="E10" s="100"/>
      <c r="F10" s="27" t="s">
        <v>451</v>
      </c>
      <c r="G10" s="28" t="s">
        <v>452</v>
      </c>
      <c r="H10" s="29" t="s">
        <v>453</v>
      </c>
      <c r="I10" s="27" t="s">
        <v>451</v>
      </c>
      <c r="J10" s="28" t="s">
        <v>452</v>
      </c>
      <c r="K10" s="30" t="s">
        <v>453</v>
      </c>
      <c r="L10" s="104"/>
      <c r="M10" s="100"/>
      <c r="N10" s="100"/>
      <c r="O10" s="104"/>
      <c r="P10" s="104"/>
      <c r="Q10" s="104"/>
      <c r="R10" s="104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</row>
    <row r="11" spans="1:47" s="2" customFormat="1" ht="18" x14ac:dyDescent="0.35">
      <c r="A11" s="39" t="s">
        <v>422</v>
      </c>
      <c r="B11" s="40">
        <v>42584</v>
      </c>
      <c r="C11" s="41" t="s">
        <v>0</v>
      </c>
      <c r="D11" s="41" t="s">
        <v>8</v>
      </c>
      <c r="E11" s="41" t="s">
        <v>9</v>
      </c>
      <c r="F11" s="41">
        <v>35</v>
      </c>
      <c r="G11" s="41"/>
      <c r="H11" s="41"/>
      <c r="I11" s="41" t="s">
        <v>457</v>
      </c>
      <c r="J11" s="41"/>
      <c r="K11" s="41"/>
      <c r="L11" s="41" t="s">
        <v>447</v>
      </c>
      <c r="M11" s="41" t="s">
        <v>10</v>
      </c>
      <c r="N11" s="41" t="s">
        <v>11</v>
      </c>
      <c r="O11" s="42">
        <v>60.69</v>
      </c>
      <c r="P11" s="42">
        <v>14.5</v>
      </c>
      <c r="Q11" s="42">
        <v>0</v>
      </c>
      <c r="R11" s="42">
        <v>14.5</v>
      </c>
      <c r="S11" s="43">
        <v>8</v>
      </c>
      <c r="T11" s="43">
        <v>3</v>
      </c>
      <c r="U11" s="43">
        <v>8</v>
      </c>
      <c r="V11" s="43">
        <v>6</v>
      </c>
      <c r="W11" s="43">
        <v>5</v>
      </c>
      <c r="X11" s="43">
        <v>4</v>
      </c>
      <c r="Y11" s="43">
        <v>4</v>
      </c>
      <c r="Z11" s="43">
        <v>8.8053186792452838</v>
      </c>
      <c r="AA11" s="43">
        <v>12.96</v>
      </c>
      <c r="AB11" s="43">
        <v>7.3757794779116477</v>
      </c>
      <c r="AC11" s="43">
        <v>19.741412145748988</v>
      </c>
      <c r="AD11" s="43">
        <v>9.5954158634538143</v>
      </c>
      <c r="AE11" s="43">
        <v>4.1440000000000001</v>
      </c>
      <c r="AF11" s="43">
        <v>3.22</v>
      </c>
      <c r="AG11" s="43">
        <v>933.36378000000002</v>
      </c>
      <c r="AH11" s="43">
        <v>3253.61</v>
      </c>
      <c r="AI11" s="43">
        <v>1836.5690900000002</v>
      </c>
      <c r="AJ11" s="43">
        <v>4876.1288000000004</v>
      </c>
      <c r="AK11" s="43">
        <v>2389.25855</v>
      </c>
      <c r="AL11" s="43">
        <v>1031.894</v>
      </c>
      <c r="AM11" s="43">
        <v>799.66750000000002</v>
      </c>
      <c r="AN11" s="43">
        <v>4.4000000000000004</v>
      </c>
      <c r="AO11" s="43">
        <v>5900</v>
      </c>
      <c r="AP11" s="43">
        <v>7971.81</v>
      </c>
      <c r="AQ11" s="43">
        <v>8316.5</v>
      </c>
      <c r="AR11" s="43">
        <v>8157.6</v>
      </c>
      <c r="AS11" s="43">
        <v>7551.3959999999997</v>
      </c>
      <c r="AT11" s="43">
        <v>8873.74</v>
      </c>
    </row>
    <row r="12" spans="1:47" s="2" customFormat="1" ht="18" x14ac:dyDescent="0.35">
      <c r="A12" s="39" t="s">
        <v>422</v>
      </c>
      <c r="B12" s="44">
        <v>42711</v>
      </c>
      <c r="C12" s="45" t="s">
        <v>12</v>
      </c>
      <c r="D12" s="45" t="s">
        <v>8</v>
      </c>
      <c r="E12" s="45" t="s">
        <v>13</v>
      </c>
      <c r="F12" s="41">
        <v>50</v>
      </c>
      <c r="G12" s="41"/>
      <c r="H12" s="41"/>
      <c r="I12" s="46" t="s">
        <v>466</v>
      </c>
      <c r="J12" s="41"/>
      <c r="K12" s="41"/>
      <c r="L12" s="41" t="s">
        <v>447</v>
      </c>
      <c r="M12" s="45" t="s">
        <v>14</v>
      </c>
      <c r="N12" s="45" t="s">
        <v>15</v>
      </c>
      <c r="O12" s="47">
        <v>2.7060000000000002E-4</v>
      </c>
      <c r="P12" s="47">
        <v>0</v>
      </c>
      <c r="Q12" s="47">
        <v>0</v>
      </c>
      <c r="R12" s="47">
        <v>0</v>
      </c>
      <c r="S12" s="43">
        <v>1260</v>
      </c>
      <c r="T12" s="43">
        <v>1668</v>
      </c>
      <c r="U12" s="43">
        <v>1914</v>
      </c>
      <c r="V12" s="43">
        <v>2088</v>
      </c>
      <c r="W12" s="43">
        <v>2238</v>
      </c>
      <c r="X12" s="43">
        <v>2285</v>
      </c>
      <c r="Y12" s="43">
        <v>2691</v>
      </c>
      <c r="Z12" s="43">
        <v>28.048042352941174</v>
      </c>
      <c r="AA12" s="43">
        <v>194.82</v>
      </c>
      <c r="AB12" s="43">
        <v>146.20296409638553</v>
      </c>
      <c r="AC12" s="43">
        <v>146.87909542510118</v>
      </c>
      <c r="AD12" s="43">
        <v>218.18896024096381</v>
      </c>
      <c r="AE12" s="43">
        <v>374.73500000000001</v>
      </c>
      <c r="AF12" s="43">
        <v>418</v>
      </c>
      <c r="AG12" s="43">
        <v>476.81671999999998</v>
      </c>
      <c r="AH12" s="43">
        <v>48900</v>
      </c>
      <c r="AI12" s="43">
        <v>36404.538059999999</v>
      </c>
      <c r="AJ12" s="43">
        <v>36279.136569999995</v>
      </c>
      <c r="AK12" s="43">
        <v>54329.051099999997</v>
      </c>
      <c r="AL12" s="43">
        <v>93309.063999999998</v>
      </c>
      <c r="AM12" s="43">
        <v>103728</v>
      </c>
      <c r="AN12" s="43">
        <v>691775</v>
      </c>
      <c r="AO12" s="43">
        <v>758300</v>
      </c>
      <c r="AP12" s="43">
        <v>963797</v>
      </c>
      <c r="AQ12" s="43">
        <v>958016</v>
      </c>
      <c r="AR12" s="43">
        <v>908417</v>
      </c>
      <c r="AS12" s="43">
        <v>1054203</v>
      </c>
      <c r="AT12" s="43">
        <v>1426008</v>
      </c>
    </row>
    <row r="13" spans="1:47" s="32" customFormat="1" ht="18" x14ac:dyDescent="0.35">
      <c r="A13" s="38" t="s">
        <v>16</v>
      </c>
      <c r="B13" s="36">
        <v>42439</v>
      </c>
      <c r="C13" s="37" t="s">
        <v>0</v>
      </c>
      <c r="D13" s="37" t="s">
        <v>17</v>
      </c>
      <c r="E13" s="37" t="s">
        <v>18</v>
      </c>
      <c r="F13" s="46">
        <v>50</v>
      </c>
      <c r="G13" s="46">
        <v>20</v>
      </c>
      <c r="H13" s="46">
        <v>2</v>
      </c>
      <c r="I13" s="46" t="s">
        <v>466</v>
      </c>
      <c r="J13" s="46" t="s">
        <v>466</v>
      </c>
      <c r="K13" s="46" t="s">
        <v>467</v>
      </c>
      <c r="L13" s="46" t="s">
        <v>447</v>
      </c>
      <c r="M13" s="37" t="s">
        <v>19</v>
      </c>
      <c r="N13" s="37" t="s">
        <v>20</v>
      </c>
      <c r="O13" s="35">
        <v>14.11</v>
      </c>
      <c r="P13" s="35">
        <v>1.05</v>
      </c>
      <c r="Q13" s="35">
        <v>0</v>
      </c>
      <c r="R13" s="35">
        <v>1.05</v>
      </c>
      <c r="S13" s="60">
        <v>81</v>
      </c>
      <c r="T13" s="60">
        <v>92</v>
      </c>
      <c r="U13" s="60">
        <v>323</v>
      </c>
      <c r="V13" s="60">
        <v>318</v>
      </c>
      <c r="W13" s="60">
        <v>374</v>
      </c>
      <c r="X13" s="60">
        <v>232</v>
      </c>
      <c r="Y13" s="60">
        <v>197</v>
      </c>
      <c r="Z13" s="60">
        <v>23.8</v>
      </c>
      <c r="AA13" s="60">
        <v>9.6999999999999993</v>
      </c>
      <c r="AB13" s="60">
        <v>21.19</v>
      </c>
      <c r="AC13" s="60">
        <v>9.4017258100558667</v>
      </c>
      <c r="AD13" s="60">
        <v>14.472868217054264</v>
      </c>
      <c r="AE13" s="60">
        <v>32.131782945736433</v>
      </c>
      <c r="AF13" s="60">
        <v>56.60188551181102</v>
      </c>
      <c r="AG13" s="60">
        <v>715</v>
      </c>
      <c r="AH13" s="60">
        <v>359</v>
      </c>
      <c r="AI13" s="60">
        <v>1631.42</v>
      </c>
      <c r="AJ13" s="60">
        <v>1682.9089200000001</v>
      </c>
      <c r="AK13" s="60">
        <v>3734</v>
      </c>
      <c r="AL13" s="60">
        <v>8290</v>
      </c>
      <c r="AM13" s="60">
        <v>14376.878919999999</v>
      </c>
      <c r="AN13" s="60">
        <v>4981</v>
      </c>
      <c r="AO13" s="60">
        <v>5274.4</v>
      </c>
      <c r="AP13" s="60">
        <v>10526.56</v>
      </c>
      <c r="AQ13" s="60">
        <v>13788</v>
      </c>
      <c r="AR13" s="60">
        <v>10570</v>
      </c>
      <c r="AS13" s="60">
        <v>5986.8440000000001</v>
      </c>
      <c r="AT13" s="60">
        <v>14079.646999999999</v>
      </c>
    </row>
    <row r="14" spans="1:47" s="32" customFormat="1" ht="18" x14ac:dyDescent="0.35">
      <c r="A14" s="38" t="s">
        <v>16</v>
      </c>
      <c r="B14" s="36">
        <v>42487</v>
      </c>
      <c r="C14" s="37" t="s">
        <v>0</v>
      </c>
      <c r="D14" s="37" t="s">
        <v>8</v>
      </c>
      <c r="E14" s="37" t="s">
        <v>21</v>
      </c>
      <c r="F14" s="46">
        <v>10</v>
      </c>
      <c r="G14" s="46">
        <v>45</v>
      </c>
      <c r="H14" s="46">
        <v>6</v>
      </c>
      <c r="I14" s="46" t="s">
        <v>468</v>
      </c>
      <c r="J14" s="46" t="s">
        <v>469</v>
      </c>
      <c r="K14" s="46" t="s">
        <v>470</v>
      </c>
      <c r="L14" s="46" t="s">
        <v>447</v>
      </c>
      <c r="M14" s="37" t="s">
        <v>22</v>
      </c>
      <c r="N14" s="37" t="s">
        <v>23</v>
      </c>
      <c r="O14" s="35">
        <v>424.06</v>
      </c>
      <c r="P14" s="35">
        <v>150</v>
      </c>
      <c r="Q14" s="35">
        <v>0</v>
      </c>
      <c r="R14" s="35">
        <v>150</v>
      </c>
      <c r="S14" s="60">
        <v>5388</v>
      </c>
      <c r="T14" s="60">
        <v>6461</v>
      </c>
      <c r="U14" s="60">
        <v>8347</v>
      </c>
      <c r="V14" s="60">
        <v>9630</v>
      </c>
      <c r="W14" s="60">
        <v>8711</v>
      </c>
      <c r="X14" s="60">
        <v>10242</v>
      </c>
      <c r="Y14" s="60">
        <v>11472</v>
      </c>
      <c r="Z14" s="60">
        <v>1548.1</v>
      </c>
      <c r="AA14" s="60">
        <v>509.8</v>
      </c>
      <c r="AB14" s="60">
        <v>1294.1099999999999</v>
      </c>
      <c r="AC14" s="60">
        <v>745.20445521568638</v>
      </c>
      <c r="AD14" s="60">
        <v>783.89534883720933</v>
      </c>
      <c r="AE14" s="60">
        <v>613.99224806201551</v>
      </c>
      <c r="AF14" s="60">
        <v>508</v>
      </c>
      <c r="AG14" s="60">
        <v>274015</v>
      </c>
      <c r="AH14" s="60">
        <v>129998</v>
      </c>
      <c r="AI14" s="60">
        <v>329997.27</v>
      </c>
      <c r="AJ14" s="60">
        <v>190027.13608000003</v>
      </c>
      <c r="AK14" s="60">
        <v>202245</v>
      </c>
      <c r="AL14" s="60">
        <v>158410</v>
      </c>
      <c r="AM14" s="60">
        <v>130450</v>
      </c>
      <c r="AN14" s="60">
        <v>613177</v>
      </c>
      <c r="AO14" s="60">
        <v>826430</v>
      </c>
      <c r="AP14" s="60">
        <v>1084110</v>
      </c>
      <c r="AQ14" s="60">
        <v>1149312</v>
      </c>
      <c r="AR14" s="60">
        <v>1029610</v>
      </c>
      <c r="AS14" s="60">
        <v>1119322</v>
      </c>
      <c r="AT14" s="60">
        <v>1227468</v>
      </c>
    </row>
    <row r="15" spans="1:47" s="2" customFormat="1" ht="18" x14ac:dyDescent="0.35">
      <c r="A15" s="48" t="s">
        <v>16</v>
      </c>
      <c r="B15" s="44">
        <v>42487</v>
      </c>
      <c r="C15" s="45" t="s">
        <v>0</v>
      </c>
      <c r="D15" s="45" t="s">
        <v>8</v>
      </c>
      <c r="E15" s="45" t="s">
        <v>24</v>
      </c>
      <c r="F15" s="41">
        <v>45</v>
      </c>
      <c r="G15" s="41">
        <v>30</v>
      </c>
      <c r="H15" s="41">
        <v>3</v>
      </c>
      <c r="I15" s="41" t="s">
        <v>471</v>
      </c>
      <c r="J15" s="41" t="s">
        <v>471</v>
      </c>
      <c r="K15" s="41" t="s">
        <v>472</v>
      </c>
      <c r="L15" s="41" t="s">
        <v>447</v>
      </c>
      <c r="M15" s="45" t="s">
        <v>25</v>
      </c>
      <c r="N15" s="45" t="s">
        <v>26</v>
      </c>
      <c r="O15" s="61">
        <v>545.59</v>
      </c>
      <c r="P15" s="61">
        <v>119</v>
      </c>
      <c r="Q15" s="61">
        <v>431</v>
      </c>
      <c r="R15" s="61">
        <v>550</v>
      </c>
      <c r="S15" s="60">
        <v>5615</v>
      </c>
      <c r="T15" s="60">
        <v>5781</v>
      </c>
      <c r="U15" s="60">
        <v>5200</v>
      </c>
      <c r="V15" s="60">
        <v>6103</v>
      </c>
      <c r="W15" s="60">
        <v>6928</v>
      </c>
      <c r="X15" s="60">
        <v>7009</v>
      </c>
      <c r="Y15" s="60" t="s">
        <v>48</v>
      </c>
      <c r="Z15" s="60">
        <v>7076.4</v>
      </c>
      <c r="AA15" s="60">
        <v>1231.5999999999999</v>
      </c>
      <c r="AB15" s="60">
        <v>1055.1500000000001</v>
      </c>
      <c r="AC15" s="60">
        <v>3983.0880000000002</v>
      </c>
      <c r="AD15" s="60" t="s">
        <v>48</v>
      </c>
      <c r="AE15" s="60" t="s">
        <v>48</v>
      </c>
      <c r="AF15" s="60" t="s">
        <v>48</v>
      </c>
      <c r="AG15" s="60">
        <v>1252525</v>
      </c>
      <c r="AH15" s="60">
        <v>314067</v>
      </c>
      <c r="AI15" s="60">
        <v>269062.78000000003</v>
      </c>
      <c r="AJ15" s="60">
        <v>497886</v>
      </c>
      <c r="AK15" s="60" t="s">
        <v>48</v>
      </c>
      <c r="AL15" s="60" t="s">
        <v>48</v>
      </c>
      <c r="AM15" s="60" t="s">
        <v>48</v>
      </c>
      <c r="AN15" s="60">
        <v>339587</v>
      </c>
      <c r="AO15" s="60">
        <v>342380</v>
      </c>
      <c r="AP15" s="60">
        <v>340270</v>
      </c>
      <c r="AQ15" s="60">
        <v>384361</v>
      </c>
      <c r="AR15" s="60">
        <v>355800</v>
      </c>
      <c r="AS15" s="60">
        <v>393400</v>
      </c>
      <c r="AT15" s="60" t="s">
        <v>48</v>
      </c>
      <c r="AU15" s="62"/>
    </row>
    <row r="16" spans="1:47" s="32" customFormat="1" ht="18" x14ac:dyDescent="0.35">
      <c r="A16" s="38" t="s">
        <v>16</v>
      </c>
      <c r="B16" s="36">
        <v>42489</v>
      </c>
      <c r="C16" s="37" t="s">
        <v>0</v>
      </c>
      <c r="D16" s="37" t="s">
        <v>8</v>
      </c>
      <c r="E16" s="37" t="s">
        <v>27</v>
      </c>
      <c r="F16" s="46">
        <v>40</v>
      </c>
      <c r="G16" s="46">
        <v>25</v>
      </c>
      <c r="H16" s="46">
        <v>4</v>
      </c>
      <c r="I16" s="46" t="s">
        <v>473</v>
      </c>
      <c r="J16" s="46" t="s">
        <v>473</v>
      </c>
      <c r="K16" s="46" t="s">
        <v>474</v>
      </c>
      <c r="L16" s="46" t="s">
        <v>447</v>
      </c>
      <c r="M16" s="37" t="s">
        <v>28</v>
      </c>
      <c r="N16" s="37" t="s">
        <v>29</v>
      </c>
      <c r="O16" s="35">
        <v>1190.95</v>
      </c>
      <c r="P16" s="35">
        <v>525</v>
      </c>
      <c r="Q16" s="35">
        <v>75</v>
      </c>
      <c r="R16" s="35">
        <v>600</v>
      </c>
      <c r="S16" s="60">
        <v>8590</v>
      </c>
      <c r="T16" s="60">
        <v>8242</v>
      </c>
      <c r="U16" s="60">
        <v>4992</v>
      </c>
      <c r="V16" s="60" t="s">
        <v>48</v>
      </c>
      <c r="W16" s="60" t="s">
        <v>48</v>
      </c>
      <c r="X16" s="60" t="s">
        <v>48</v>
      </c>
      <c r="Y16" s="60" t="s">
        <v>48</v>
      </c>
      <c r="Z16" s="60">
        <v>2192.8000000000002</v>
      </c>
      <c r="AA16" s="60">
        <v>1801.8</v>
      </c>
      <c r="AB16" s="60">
        <v>596.48</v>
      </c>
      <c r="AC16" s="60" t="s">
        <v>48</v>
      </c>
      <c r="AD16" s="60" t="s">
        <v>48</v>
      </c>
      <c r="AE16" s="60" t="s">
        <v>48</v>
      </c>
      <c r="AF16" s="60" t="s">
        <v>48</v>
      </c>
      <c r="AG16" s="60">
        <v>383733</v>
      </c>
      <c r="AH16" s="60">
        <v>459448</v>
      </c>
      <c r="AI16" s="60">
        <v>151506.10999999999</v>
      </c>
      <c r="AJ16" s="60" t="s">
        <v>48</v>
      </c>
      <c r="AK16" s="60" t="s">
        <v>48</v>
      </c>
      <c r="AL16" s="60" t="s">
        <v>48</v>
      </c>
      <c r="AM16" s="60" t="s">
        <v>48</v>
      </c>
      <c r="AN16" s="60">
        <v>578560</v>
      </c>
      <c r="AO16" s="60">
        <v>583090</v>
      </c>
      <c r="AP16" s="60">
        <v>76860</v>
      </c>
      <c r="AQ16" s="60">
        <v>242517</v>
      </c>
      <c r="AR16" s="60" t="s">
        <v>48</v>
      </c>
      <c r="AS16" s="60" t="s">
        <v>48</v>
      </c>
      <c r="AT16" s="60" t="s">
        <v>48</v>
      </c>
    </row>
    <row r="17" spans="1:46" s="32" customFormat="1" ht="18" x14ac:dyDescent="0.35">
      <c r="A17" s="38" t="s">
        <v>16</v>
      </c>
      <c r="B17" s="36">
        <v>42573</v>
      </c>
      <c r="C17" s="37" t="s">
        <v>0</v>
      </c>
      <c r="D17" s="37" t="s">
        <v>17</v>
      </c>
      <c r="E17" s="37" t="s">
        <v>30</v>
      </c>
      <c r="F17" s="46">
        <v>20</v>
      </c>
      <c r="G17" s="46">
        <v>35</v>
      </c>
      <c r="H17" s="46">
        <v>3</v>
      </c>
      <c r="I17" s="46" t="s">
        <v>475</v>
      </c>
      <c r="J17" s="46" t="s">
        <v>475</v>
      </c>
      <c r="K17" s="46" t="s">
        <v>472</v>
      </c>
      <c r="L17" s="46" t="s">
        <v>447</v>
      </c>
      <c r="M17" s="37" t="s">
        <v>31</v>
      </c>
      <c r="N17" s="37" t="s">
        <v>32</v>
      </c>
      <c r="O17" s="35">
        <v>17.850000000000001</v>
      </c>
      <c r="P17" s="35">
        <v>4.5</v>
      </c>
      <c r="Q17" s="35">
        <v>0</v>
      </c>
      <c r="R17" s="35">
        <v>4.5</v>
      </c>
      <c r="S17" s="60">
        <v>44</v>
      </c>
      <c r="T17" s="60">
        <v>62</v>
      </c>
      <c r="U17" s="60">
        <v>99</v>
      </c>
      <c r="V17" s="60">
        <v>156</v>
      </c>
      <c r="W17" s="60">
        <v>503</v>
      </c>
      <c r="X17" s="60">
        <v>2209</v>
      </c>
      <c r="Y17" s="60">
        <v>2417</v>
      </c>
      <c r="Z17" s="60">
        <v>9.1</v>
      </c>
      <c r="AA17" s="60">
        <v>12.5</v>
      </c>
      <c r="AB17" s="60">
        <v>44.37</v>
      </c>
      <c r="AC17" s="60">
        <v>82.823949709543569</v>
      </c>
      <c r="AD17" s="60">
        <v>187.98837209302326</v>
      </c>
      <c r="AE17" s="60">
        <v>405.50387596899225</v>
      </c>
      <c r="AF17" s="60">
        <v>508</v>
      </c>
      <c r="AG17" s="60">
        <v>393</v>
      </c>
      <c r="AH17" s="60">
        <v>1071</v>
      </c>
      <c r="AI17" s="60">
        <v>10338.91</v>
      </c>
      <c r="AJ17" s="60">
        <v>19960.57188</v>
      </c>
      <c r="AK17" s="60">
        <v>48501</v>
      </c>
      <c r="AL17" s="60">
        <v>104620</v>
      </c>
      <c r="AM17" s="60">
        <v>117902</v>
      </c>
      <c r="AN17" s="60">
        <v>4560.7</v>
      </c>
      <c r="AO17" s="60">
        <v>6035.1</v>
      </c>
      <c r="AP17" s="60">
        <v>7294.14</v>
      </c>
      <c r="AQ17" s="60">
        <v>14837</v>
      </c>
      <c r="AR17" s="60">
        <v>31400</v>
      </c>
      <c r="AS17" s="60">
        <v>121014</v>
      </c>
      <c r="AT17" s="60">
        <v>186994</v>
      </c>
    </row>
    <row r="18" spans="1:46" s="32" customFormat="1" ht="18" x14ac:dyDescent="0.35">
      <c r="A18" s="38" t="s">
        <v>16</v>
      </c>
      <c r="B18" s="36">
        <v>42579</v>
      </c>
      <c r="C18" s="37" t="s">
        <v>0</v>
      </c>
      <c r="D18" s="37" t="s">
        <v>17</v>
      </c>
      <c r="E18" s="37" t="s">
        <v>33</v>
      </c>
      <c r="F18" s="46">
        <v>15</v>
      </c>
      <c r="G18" s="46">
        <v>50</v>
      </c>
      <c r="H18" s="46">
        <v>6</v>
      </c>
      <c r="I18" s="46" t="s">
        <v>476</v>
      </c>
      <c r="J18" s="46" t="s">
        <v>477</v>
      </c>
      <c r="K18" s="46" t="s">
        <v>470</v>
      </c>
      <c r="L18" s="46" t="s">
        <v>447</v>
      </c>
      <c r="M18" s="37" t="s">
        <v>34</v>
      </c>
      <c r="N18" s="37" t="s">
        <v>35</v>
      </c>
      <c r="O18" s="35">
        <v>14.37</v>
      </c>
      <c r="P18" s="35">
        <v>2.81</v>
      </c>
      <c r="Q18" s="35">
        <v>0</v>
      </c>
      <c r="R18" s="35">
        <v>2.81</v>
      </c>
      <c r="S18" s="60">
        <v>125</v>
      </c>
      <c r="T18" s="60">
        <v>168</v>
      </c>
      <c r="U18" s="60">
        <v>136</v>
      </c>
      <c r="V18" s="60" t="s">
        <v>48</v>
      </c>
      <c r="W18" s="60" t="s">
        <v>48</v>
      </c>
      <c r="X18" s="60" t="s">
        <v>48</v>
      </c>
      <c r="Y18" s="60" t="s">
        <v>48</v>
      </c>
      <c r="Z18" s="60">
        <v>6.5</v>
      </c>
      <c r="AA18" s="60">
        <v>29.8</v>
      </c>
      <c r="AB18" s="60">
        <v>19.829999999999998</v>
      </c>
      <c r="AC18" s="60">
        <v>17.136942234636873</v>
      </c>
      <c r="AD18" s="60" t="s">
        <v>48</v>
      </c>
      <c r="AE18" s="60" t="s">
        <v>48</v>
      </c>
      <c r="AF18" s="60" t="s">
        <v>48</v>
      </c>
      <c r="AG18" s="60">
        <v>220</v>
      </c>
      <c r="AH18" s="60">
        <v>1013</v>
      </c>
      <c r="AI18" s="60">
        <v>2419.3000000000002</v>
      </c>
      <c r="AJ18" s="60">
        <v>3067.5126600000003</v>
      </c>
      <c r="AK18" s="60" t="s">
        <v>48</v>
      </c>
      <c r="AL18" s="60" t="s">
        <v>48</v>
      </c>
      <c r="AM18" s="60" t="s">
        <v>48</v>
      </c>
      <c r="AN18" s="60">
        <v>9381</v>
      </c>
      <c r="AO18" s="60">
        <v>9710.83</v>
      </c>
      <c r="AP18" s="60">
        <v>10522.12</v>
      </c>
      <c r="AQ18" s="60" t="s">
        <v>48</v>
      </c>
      <c r="AR18" s="60" t="s">
        <v>48</v>
      </c>
      <c r="AS18" s="60" t="s">
        <v>48</v>
      </c>
      <c r="AT18" s="60" t="s">
        <v>48</v>
      </c>
    </row>
    <row r="19" spans="1:46" s="32" customFormat="1" ht="18" x14ac:dyDescent="0.35">
      <c r="A19" s="38" t="s">
        <v>16</v>
      </c>
      <c r="B19" s="36">
        <v>42726</v>
      </c>
      <c r="C19" s="37" t="s">
        <v>0</v>
      </c>
      <c r="D19" s="37" t="s">
        <v>17</v>
      </c>
      <c r="E19" s="37" t="s">
        <v>36</v>
      </c>
      <c r="F19" s="46">
        <v>10</v>
      </c>
      <c r="G19" s="46">
        <v>45</v>
      </c>
      <c r="H19" s="46">
        <v>6</v>
      </c>
      <c r="I19" s="46" t="s">
        <v>468</v>
      </c>
      <c r="J19" s="46" t="s">
        <v>469</v>
      </c>
      <c r="K19" s="46" t="s">
        <v>470</v>
      </c>
      <c r="L19" s="46" t="s">
        <v>447</v>
      </c>
      <c r="M19" s="37" t="s">
        <v>37</v>
      </c>
      <c r="N19" s="37" t="s">
        <v>38</v>
      </c>
      <c r="O19" s="35">
        <v>13.52</v>
      </c>
      <c r="P19" s="35">
        <v>2.4300000000000002</v>
      </c>
      <c r="Q19" s="35">
        <v>0</v>
      </c>
      <c r="R19" s="35">
        <v>2.4300000000000002</v>
      </c>
      <c r="S19" s="60">
        <v>230</v>
      </c>
      <c r="T19" s="60">
        <v>313</v>
      </c>
      <c r="U19" s="60">
        <v>301</v>
      </c>
      <c r="V19" s="60">
        <v>280</v>
      </c>
      <c r="W19" s="60">
        <v>244</v>
      </c>
      <c r="X19" s="60">
        <v>255</v>
      </c>
      <c r="Y19" s="60">
        <v>244</v>
      </c>
      <c r="Z19" s="60">
        <v>23.7</v>
      </c>
      <c r="AA19" s="60">
        <v>7.4</v>
      </c>
      <c r="AB19" s="60">
        <v>4.1900000000000004</v>
      </c>
      <c r="AC19" s="60">
        <v>3.6124518750000001</v>
      </c>
      <c r="AD19" s="60">
        <v>0</v>
      </c>
      <c r="AE19" s="60">
        <v>2.751937984496124</v>
      </c>
      <c r="AF19" s="60">
        <v>2.9121292660550462</v>
      </c>
      <c r="AG19" s="60">
        <v>142</v>
      </c>
      <c r="AH19" s="60">
        <v>265</v>
      </c>
      <c r="AI19" s="60">
        <v>184.49</v>
      </c>
      <c r="AJ19" s="60">
        <v>57.799230000000001</v>
      </c>
      <c r="AK19" s="60">
        <v>0</v>
      </c>
      <c r="AL19" s="60">
        <v>710</v>
      </c>
      <c r="AM19" s="60">
        <v>317.42209000000003</v>
      </c>
      <c r="AN19" s="60">
        <v>6970</v>
      </c>
      <c r="AO19" s="60">
        <v>9596</v>
      </c>
      <c r="AP19" s="60">
        <v>10760.28</v>
      </c>
      <c r="AQ19" s="60">
        <v>9829</v>
      </c>
      <c r="AR19" s="60">
        <v>8000</v>
      </c>
      <c r="AS19" s="60">
        <v>8093.009</v>
      </c>
      <c r="AT19" s="60">
        <v>8700.9290000000001</v>
      </c>
    </row>
    <row r="20" spans="1:46" s="32" customFormat="1" ht="18" x14ac:dyDescent="0.35">
      <c r="A20" s="38" t="s">
        <v>16</v>
      </c>
      <c r="B20" s="36">
        <v>42727</v>
      </c>
      <c r="C20" s="37" t="s">
        <v>0</v>
      </c>
      <c r="D20" s="37" t="s">
        <v>17</v>
      </c>
      <c r="E20" s="37" t="s">
        <v>39</v>
      </c>
      <c r="F20" s="46">
        <v>40</v>
      </c>
      <c r="G20" s="46">
        <v>25</v>
      </c>
      <c r="H20" s="46">
        <v>4</v>
      </c>
      <c r="I20" s="46" t="s">
        <v>473</v>
      </c>
      <c r="J20" s="46" t="s">
        <v>473</v>
      </c>
      <c r="K20" s="46" t="s">
        <v>474</v>
      </c>
      <c r="L20" s="46" t="s">
        <v>447</v>
      </c>
      <c r="M20" s="37" t="s">
        <v>40</v>
      </c>
      <c r="N20" s="37" t="s">
        <v>41</v>
      </c>
      <c r="O20" s="35">
        <v>15.5</v>
      </c>
      <c r="P20" s="35">
        <v>3.96</v>
      </c>
      <c r="Q20" s="35">
        <v>0</v>
      </c>
      <c r="R20" s="35">
        <v>3.96</v>
      </c>
      <c r="S20" s="60">
        <v>8</v>
      </c>
      <c r="T20" s="60">
        <v>11</v>
      </c>
      <c r="U20" s="60">
        <v>20</v>
      </c>
      <c r="V20" s="60">
        <v>19</v>
      </c>
      <c r="W20" s="60">
        <v>51</v>
      </c>
      <c r="X20" s="60">
        <v>64</v>
      </c>
      <c r="Y20" s="60">
        <v>44</v>
      </c>
      <c r="Z20" s="60">
        <v>16.8</v>
      </c>
      <c r="AA20" s="60">
        <v>4.2</v>
      </c>
      <c r="AB20" s="60">
        <v>4.92</v>
      </c>
      <c r="AC20" s="60">
        <v>20.171708458333335</v>
      </c>
      <c r="AD20" s="60">
        <v>7.7480620155038764</v>
      </c>
      <c r="AE20" s="60">
        <v>0.77519379844961245</v>
      </c>
      <c r="AF20" s="60">
        <v>4.1801685909090915</v>
      </c>
      <c r="AG20" s="60">
        <v>84</v>
      </c>
      <c r="AH20" s="60">
        <v>1041</v>
      </c>
      <c r="AI20" s="60">
        <v>1168.33</v>
      </c>
      <c r="AJ20" s="60">
        <v>4841.2100300000002</v>
      </c>
      <c r="AK20" s="60">
        <v>1999</v>
      </c>
      <c r="AL20" s="60">
        <v>200</v>
      </c>
      <c r="AM20" s="60">
        <v>919.63708999999994</v>
      </c>
      <c r="AN20" s="60">
        <v>1899.1</v>
      </c>
      <c r="AO20" s="60">
        <v>3569.3</v>
      </c>
      <c r="AP20" s="60">
        <v>1337.28</v>
      </c>
      <c r="AQ20" s="60">
        <v>1842</v>
      </c>
      <c r="AR20" s="60">
        <v>2480</v>
      </c>
      <c r="AS20" s="60">
        <v>3638.3359999999998</v>
      </c>
      <c r="AT20" s="60">
        <v>4639.1319999999996</v>
      </c>
    </row>
    <row r="21" spans="1:46" s="32" customFormat="1" ht="18" x14ac:dyDescent="0.35">
      <c r="A21" s="38" t="s">
        <v>16</v>
      </c>
      <c r="B21" s="36">
        <v>42733</v>
      </c>
      <c r="C21" s="37" t="s">
        <v>0</v>
      </c>
      <c r="D21" s="37" t="s">
        <v>17</v>
      </c>
      <c r="E21" s="37" t="s">
        <v>42</v>
      </c>
      <c r="F21" s="46">
        <v>20</v>
      </c>
      <c r="G21" s="46">
        <v>35</v>
      </c>
      <c r="H21" s="46">
        <v>3</v>
      </c>
      <c r="I21" s="46" t="s">
        <v>475</v>
      </c>
      <c r="J21" s="46" t="s">
        <v>475</v>
      </c>
      <c r="K21" s="46" t="s">
        <v>472</v>
      </c>
      <c r="L21" s="46" t="s">
        <v>447</v>
      </c>
      <c r="M21" s="37" t="s">
        <v>43</v>
      </c>
      <c r="N21" s="37" t="s">
        <v>44</v>
      </c>
      <c r="O21" s="35">
        <v>30.03</v>
      </c>
      <c r="P21" s="35">
        <v>6.57</v>
      </c>
      <c r="Q21" s="35">
        <v>0</v>
      </c>
      <c r="R21" s="35">
        <v>6.57</v>
      </c>
      <c r="S21" s="60">
        <v>55</v>
      </c>
      <c r="T21" s="60">
        <v>57</v>
      </c>
      <c r="U21" s="60">
        <v>53</v>
      </c>
      <c r="V21" s="60">
        <v>59</v>
      </c>
      <c r="W21" s="60">
        <v>55</v>
      </c>
      <c r="X21" s="60">
        <v>55</v>
      </c>
      <c r="Y21" s="60">
        <v>61</v>
      </c>
      <c r="Z21" s="60">
        <v>478</v>
      </c>
      <c r="AA21" s="60">
        <v>12.4</v>
      </c>
      <c r="AB21" s="60">
        <v>7.89</v>
      </c>
      <c r="AC21" s="60">
        <v>39.766674285714274</v>
      </c>
      <c r="AD21" s="60">
        <v>14.813953488372093</v>
      </c>
      <c r="AE21" s="60">
        <v>43.02325581395349</v>
      </c>
      <c r="AF21" s="60">
        <v>24.118076555555554</v>
      </c>
      <c r="AG21" s="60">
        <v>956</v>
      </c>
      <c r="AH21" s="60">
        <v>1532</v>
      </c>
      <c r="AI21" s="60">
        <v>354.85</v>
      </c>
      <c r="AJ21" s="60">
        <v>2226.9337599999994</v>
      </c>
      <c r="AK21" s="60">
        <v>3822</v>
      </c>
      <c r="AL21" s="60">
        <v>11100</v>
      </c>
      <c r="AM21" s="60">
        <v>4341.25378</v>
      </c>
      <c r="AN21" s="60">
        <v>2520</v>
      </c>
      <c r="AO21" s="60">
        <v>2621.7</v>
      </c>
      <c r="AP21" s="60">
        <v>3058</v>
      </c>
      <c r="AQ21" s="60">
        <v>3316</v>
      </c>
      <c r="AR21" s="60">
        <v>4100</v>
      </c>
      <c r="AS21" s="60">
        <v>4603.1459999999997</v>
      </c>
      <c r="AT21" s="60">
        <v>4367.7700000000004</v>
      </c>
    </row>
    <row r="22" spans="1:46" s="2" customFormat="1" ht="18" x14ac:dyDescent="0.35">
      <c r="A22" s="39" t="s">
        <v>497</v>
      </c>
      <c r="B22" s="44">
        <v>42501</v>
      </c>
      <c r="C22" s="45" t="s">
        <v>0</v>
      </c>
      <c r="D22" s="45" t="s">
        <v>8</v>
      </c>
      <c r="E22" s="45" t="s">
        <v>45</v>
      </c>
      <c r="F22" s="37"/>
      <c r="G22" s="37"/>
      <c r="H22" s="37"/>
      <c r="I22" s="37"/>
      <c r="J22" s="41"/>
      <c r="K22" s="41"/>
      <c r="L22" s="41" t="s">
        <v>447</v>
      </c>
      <c r="M22" s="45" t="s">
        <v>46</v>
      </c>
      <c r="N22" s="45" t="s">
        <v>47</v>
      </c>
      <c r="O22" s="47">
        <v>363</v>
      </c>
      <c r="P22" s="47">
        <v>0</v>
      </c>
      <c r="Q22" s="47">
        <v>91</v>
      </c>
      <c r="R22" s="47">
        <v>91</v>
      </c>
      <c r="S22" s="43" t="s">
        <v>48</v>
      </c>
      <c r="T22" s="43" t="s">
        <v>48</v>
      </c>
      <c r="U22" s="43" t="s">
        <v>48</v>
      </c>
      <c r="V22" s="43" t="s">
        <v>48</v>
      </c>
      <c r="W22" s="43" t="s">
        <v>48</v>
      </c>
      <c r="X22" s="43" t="s">
        <v>48</v>
      </c>
      <c r="Y22" s="43" t="s">
        <v>48</v>
      </c>
      <c r="Z22" s="43" t="s">
        <v>48</v>
      </c>
      <c r="AA22" s="43" t="s">
        <v>48</v>
      </c>
      <c r="AB22" s="43" t="s">
        <v>48</v>
      </c>
      <c r="AC22" s="43" t="s">
        <v>48</v>
      </c>
      <c r="AD22" s="43" t="s">
        <v>48</v>
      </c>
      <c r="AE22" s="43" t="s">
        <v>48</v>
      </c>
      <c r="AF22" s="43" t="s">
        <v>48</v>
      </c>
      <c r="AG22" s="43" t="s">
        <v>48</v>
      </c>
      <c r="AH22" s="43" t="s">
        <v>48</v>
      </c>
      <c r="AI22" s="43" t="s">
        <v>48</v>
      </c>
      <c r="AJ22" s="43" t="s">
        <v>48</v>
      </c>
      <c r="AK22" s="43" t="s">
        <v>48</v>
      </c>
      <c r="AL22" s="43" t="s">
        <v>48</v>
      </c>
      <c r="AM22" s="43" t="s">
        <v>48</v>
      </c>
      <c r="AN22" s="43" t="s">
        <v>48</v>
      </c>
      <c r="AO22" s="43" t="s">
        <v>48</v>
      </c>
      <c r="AP22" s="43" t="s">
        <v>48</v>
      </c>
      <c r="AQ22" s="43" t="s">
        <v>48</v>
      </c>
      <c r="AR22" s="43" t="s">
        <v>48</v>
      </c>
      <c r="AS22" s="43" t="s">
        <v>48</v>
      </c>
      <c r="AT22" s="43" t="s">
        <v>48</v>
      </c>
    </row>
    <row r="23" spans="1:46" s="2" customFormat="1" ht="18" x14ac:dyDescent="0.35">
      <c r="A23" s="39" t="s">
        <v>497</v>
      </c>
      <c r="B23" s="44">
        <v>42418</v>
      </c>
      <c r="C23" s="45" t="s">
        <v>0</v>
      </c>
      <c r="D23" s="45" t="s">
        <v>8</v>
      </c>
      <c r="E23" s="45" t="s">
        <v>49</v>
      </c>
      <c r="F23" s="37"/>
      <c r="G23" s="37"/>
      <c r="H23" s="37"/>
      <c r="I23" s="37"/>
      <c r="J23" s="41"/>
      <c r="K23" s="41"/>
      <c r="L23" s="41" t="s">
        <v>447</v>
      </c>
      <c r="M23" s="45" t="s">
        <v>50</v>
      </c>
      <c r="N23" s="45" t="s">
        <v>51</v>
      </c>
      <c r="O23" s="47">
        <v>43.2</v>
      </c>
      <c r="P23" s="47">
        <v>5.6</v>
      </c>
      <c r="Q23" s="47">
        <v>5.6</v>
      </c>
      <c r="R23" s="47">
        <v>11.2</v>
      </c>
      <c r="S23" s="43" t="s">
        <v>48</v>
      </c>
      <c r="T23" s="43" t="s">
        <v>48</v>
      </c>
      <c r="U23" s="43" t="s">
        <v>48</v>
      </c>
      <c r="V23" s="43" t="s">
        <v>48</v>
      </c>
      <c r="W23" s="43">
        <v>564</v>
      </c>
      <c r="X23" s="43" t="s">
        <v>48</v>
      </c>
      <c r="Y23" s="43" t="s">
        <v>48</v>
      </c>
      <c r="Z23" s="43" t="s">
        <v>48</v>
      </c>
      <c r="AA23" s="43" t="s">
        <v>48</v>
      </c>
      <c r="AB23" s="43" t="s">
        <v>48</v>
      </c>
      <c r="AC23" s="43" t="s">
        <v>48</v>
      </c>
      <c r="AD23" s="43" t="s">
        <v>48</v>
      </c>
      <c r="AE23" s="43" t="s">
        <v>48</v>
      </c>
      <c r="AF23" s="43" t="s">
        <v>48</v>
      </c>
      <c r="AG23" s="43" t="s">
        <v>48</v>
      </c>
      <c r="AH23" s="43" t="s">
        <v>48</v>
      </c>
      <c r="AI23" s="43" t="s">
        <v>48</v>
      </c>
      <c r="AJ23" s="43" t="s">
        <v>48</v>
      </c>
      <c r="AK23" s="43" t="s">
        <v>48</v>
      </c>
      <c r="AL23" s="43" t="s">
        <v>48</v>
      </c>
      <c r="AM23" s="43" t="s">
        <v>48</v>
      </c>
      <c r="AN23" s="43">
        <v>52632</v>
      </c>
      <c r="AO23" s="43">
        <v>56502</v>
      </c>
      <c r="AP23" s="43">
        <v>46855</v>
      </c>
      <c r="AQ23" s="43">
        <v>55323</v>
      </c>
      <c r="AR23" s="43">
        <v>36539</v>
      </c>
      <c r="AS23" s="43" t="s">
        <v>48</v>
      </c>
      <c r="AT23" s="43" t="s">
        <v>48</v>
      </c>
    </row>
    <row r="24" spans="1:46" s="2" customFormat="1" ht="18" x14ac:dyDescent="0.35">
      <c r="A24" s="48" t="s">
        <v>441</v>
      </c>
      <c r="B24" s="44">
        <v>42725</v>
      </c>
      <c r="C24" s="45" t="s">
        <v>0</v>
      </c>
      <c r="D24" s="45" t="s">
        <v>8</v>
      </c>
      <c r="E24" s="45" t="s">
        <v>52</v>
      </c>
      <c r="F24" s="37"/>
      <c r="G24" s="37"/>
      <c r="H24" s="37"/>
      <c r="I24" s="37"/>
      <c r="J24" s="41"/>
      <c r="K24" s="41"/>
      <c r="L24" s="41" t="s">
        <v>447</v>
      </c>
      <c r="M24" s="45" t="s">
        <v>53</v>
      </c>
      <c r="N24" s="45" t="s">
        <v>54</v>
      </c>
      <c r="O24" s="47">
        <v>118.25</v>
      </c>
      <c r="P24" s="47">
        <v>0</v>
      </c>
      <c r="Q24" s="47">
        <v>51</v>
      </c>
      <c r="R24" s="47">
        <v>51</v>
      </c>
      <c r="S24" s="43">
        <v>5000</v>
      </c>
      <c r="T24" s="43">
        <v>5000</v>
      </c>
      <c r="U24" s="43">
        <v>5800</v>
      </c>
      <c r="V24" s="43">
        <v>6700</v>
      </c>
      <c r="W24" s="43">
        <v>7000</v>
      </c>
      <c r="X24" s="43">
        <v>6700</v>
      </c>
      <c r="Y24" s="43">
        <v>9600</v>
      </c>
      <c r="Z24" s="43">
        <v>570.29075999999998</v>
      </c>
      <c r="AA24" s="43">
        <v>102.57</v>
      </c>
      <c r="AB24" s="43">
        <v>74.243879226907623</v>
      </c>
      <c r="AC24" s="43">
        <v>48</v>
      </c>
      <c r="AD24" s="43">
        <v>107</v>
      </c>
      <c r="AE24" s="43">
        <v>327</v>
      </c>
      <c r="AF24" s="43">
        <v>301</v>
      </c>
      <c r="AG24" s="43">
        <v>4562.326</v>
      </c>
      <c r="AH24" s="43">
        <v>25438.370500000001</v>
      </c>
      <c r="AI24" s="43">
        <v>18486.7259275</v>
      </c>
      <c r="AJ24" s="43">
        <v>12012</v>
      </c>
      <c r="AK24" s="43">
        <v>26784</v>
      </c>
      <c r="AL24" s="43">
        <v>82.546000000000006</v>
      </c>
      <c r="AM24" s="43">
        <v>75588</v>
      </c>
      <c r="AN24" s="43">
        <v>115995</v>
      </c>
      <c r="AO24" s="43">
        <v>134025.79548387096</v>
      </c>
      <c r="AP24" s="43">
        <v>172860.79800000001</v>
      </c>
      <c r="AQ24" s="43">
        <v>208820</v>
      </c>
      <c r="AR24" s="43">
        <v>208821</v>
      </c>
      <c r="AS24" s="43">
        <v>290263</v>
      </c>
      <c r="AT24" s="43">
        <v>364503</v>
      </c>
    </row>
    <row r="25" spans="1:46" s="2" customFormat="1" ht="18" x14ac:dyDescent="0.35">
      <c r="A25" s="48" t="s">
        <v>442</v>
      </c>
      <c r="B25" s="44">
        <v>42685</v>
      </c>
      <c r="C25" s="45" t="s">
        <v>0</v>
      </c>
      <c r="D25" s="45" t="s">
        <v>8</v>
      </c>
      <c r="E25" s="45" t="s">
        <v>55</v>
      </c>
      <c r="F25" s="41">
        <v>35</v>
      </c>
      <c r="G25" s="41"/>
      <c r="H25" s="41"/>
      <c r="I25" s="41" t="s">
        <v>457</v>
      </c>
      <c r="J25" s="41"/>
      <c r="K25" s="41"/>
      <c r="L25" s="41" t="s">
        <v>447</v>
      </c>
      <c r="M25" s="45" t="s">
        <v>56</v>
      </c>
      <c r="N25" s="45" t="s">
        <v>57</v>
      </c>
      <c r="O25" s="47">
        <v>39.6</v>
      </c>
      <c r="P25" s="47">
        <v>8.5</v>
      </c>
      <c r="Q25" s="47">
        <v>30.3</v>
      </c>
      <c r="R25" s="47">
        <v>38.799999999999997</v>
      </c>
      <c r="S25" s="43">
        <v>91</v>
      </c>
      <c r="T25" s="43">
        <v>99</v>
      </c>
      <c r="U25" s="43">
        <v>110</v>
      </c>
      <c r="V25" s="43">
        <v>135</v>
      </c>
      <c r="W25" s="43">
        <v>154</v>
      </c>
      <c r="X25" s="43">
        <v>141</v>
      </c>
      <c r="Y25" s="43">
        <v>217</v>
      </c>
      <c r="Z25" s="43">
        <v>24.8</v>
      </c>
      <c r="AA25" s="43">
        <v>61.9</v>
      </c>
      <c r="AB25" s="43">
        <v>15.3</v>
      </c>
      <c r="AC25" s="43">
        <v>8.6</v>
      </c>
      <c r="AD25" s="43">
        <v>3</v>
      </c>
      <c r="AE25" s="43">
        <v>12.083333333333334</v>
      </c>
      <c r="AF25" s="43">
        <v>8.9700000000000006</v>
      </c>
      <c r="AG25" s="43">
        <v>868.8</v>
      </c>
      <c r="AH25" s="43">
        <v>1917.8</v>
      </c>
      <c r="AI25" s="43">
        <v>3864.3</v>
      </c>
      <c r="AJ25" s="43">
        <v>2168.6999999999998</v>
      </c>
      <c r="AK25" s="43">
        <v>750</v>
      </c>
      <c r="AL25" s="43">
        <v>2900</v>
      </c>
      <c r="AM25" s="43">
        <v>2255.5700000000002</v>
      </c>
      <c r="AN25" s="43">
        <v>16280.5</v>
      </c>
      <c r="AO25" s="43">
        <v>15540.2</v>
      </c>
      <c r="AP25" s="43">
        <v>24836.459208111723</v>
      </c>
      <c r="AQ25" s="43">
        <v>24159</v>
      </c>
      <c r="AR25" s="43">
        <v>24833</v>
      </c>
      <c r="AS25" s="43">
        <v>39192.222222222226</v>
      </c>
      <c r="AT25" s="43">
        <v>75613.536539662702</v>
      </c>
    </row>
    <row r="26" spans="1:46" s="2" customFormat="1" ht="18" x14ac:dyDescent="0.35">
      <c r="A26" s="38" t="s">
        <v>443</v>
      </c>
      <c r="B26" s="36">
        <v>42705</v>
      </c>
      <c r="C26" s="37" t="s">
        <v>0</v>
      </c>
      <c r="D26" s="37" t="s">
        <v>8</v>
      </c>
      <c r="E26" s="37" t="s">
        <v>59</v>
      </c>
      <c r="F26" s="37"/>
      <c r="G26" s="37"/>
      <c r="H26" s="37"/>
      <c r="I26" s="37"/>
      <c r="J26" s="46"/>
      <c r="K26" s="46" t="s">
        <v>456</v>
      </c>
      <c r="L26" s="46" t="s">
        <v>447</v>
      </c>
      <c r="M26" s="37" t="s">
        <v>60</v>
      </c>
      <c r="N26" s="37" t="s">
        <v>61</v>
      </c>
      <c r="O26" s="35">
        <v>13</v>
      </c>
      <c r="P26" s="35">
        <v>1.1000000000000001</v>
      </c>
      <c r="Q26" s="35">
        <v>0</v>
      </c>
      <c r="R26" s="35">
        <v>1.1000000000000001</v>
      </c>
      <c r="S26" s="52">
        <v>116</v>
      </c>
      <c r="T26" s="52">
        <v>126</v>
      </c>
      <c r="U26" s="52">
        <v>138</v>
      </c>
      <c r="V26" s="52">
        <v>68</v>
      </c>
      <c r="W26" s="52">
        <v>102</v>
      </c>
      <c r="X26" s="52">
        <v>102</v>
      </c>
      <c r="Y26" s="52">
        <v>152</v>
      </c>
      <c r="Z26" s="52">
        <v>6.9</v>
      </c>
      <c r="AA26" s="52">
        <v>1.7675077677419353</v>
      </c>
      <c r="AB26" s="52">
        <v>0.86399999999999999</v>
      </c>
      <c r="AC26" s="52">
        <v>2</v>
      </c>
      <c r="AD26" s="52">
        <v>4</v>
      </c>
      <c r="AE26" s="52">
        <v>62.745490249726181</v>
      </c>
      <c r="AF26" s="52">
        <v>28.37</v>
      </c>
      <c r="AG26" s="52">
        <v>138</v>
      </c>
      <c r="AH26" s="52">
        <v>438.34192639999998</v>
      </c>
      <c r="AI26" s="52">
        <v>212.65799999999999</v>
      </c>
      <c r="AJ26" s="52">
        <v>395</v>
      </c>
      <c r="AK26" s="52">
        <v>918</v>
      </c>
      <c r="AL26" s="52">
        <v>15435.39060143264</v>
      </c>
      <c r="AM26" s="52">
        <v>6980</v>
      </c>
      <c r="AN26" s="52">
        <v>16764.7</v>
      </c>
      <c r="AO26" s="52">
        <v>20357.08625</v>
      </c>
      <c r="AP26" s="52">
        <v>23012.224989999999</v>
      </c>
      <c r="AQ26" s="52">
        <v>21461</v>
      </c>
      <c r="AR26" s="52">
        <v>25974</v>
      </c>
      <c r="AS26" s="52">
        <v>31320.206766436757</v>
      </c>
      <c r="AT26" s="52">
        <v>48740</v>
      </c>
    </row>
    <row r="27" spans="1:46" s="32" customFormat="1" ht="18" x14ac:dyDescent="0.35">
      <c r="A27" s="38" t="s">
        <v>65</v>
      </c>
      <c r="B27" s="36">
        <v>42409</v>
      </c>
      <c r="C27" s="37" t="s">
        <v>0</v>
      </c>
      <c r="D27" s="37" t="s">
        <v>8</v>
      </c>
      <c r="E27" s="37" t="s">
        <v>505</v>
      </c>
      <c r="F27" s="37"/>
      <c r="G27" s="37"/>
      <c r="H27" s="37"/>
      <c r="I27" s="37"/>
      <c r="J27" s="46"/>
      <c r="K27" s="46" t="s">
        <v>478</v>
      </c>
      <c r="L27" s="46" t="s">
        <v>447</v>
      </c>
      <c r="M27" s="37" t="s">
        <v>66</v>
      </c>
      <c r="N27" s="37" t="s">
        <v>67</v>
      </c>
      <c r="O27" s="35">
        <v>150.19</v>
      </c>
      <c r="P27" s="35">
        <v>31.5</v>
      </c>
      <c r="Q27" s="35">
        <v>0</v>
      </c>
      <c r="R27" s="35">
        <v>31.5</v>
      </c>
      <c r="S27" s="52">
        <v>204</v>
      </c>
      <c r="T27" s="52">
        <v>212</v>
      </c>
      <c r="U27" s="52">
        <v>230</v>
      </c>
      <c r="V27" s="52">
        <v>275</v>
      </c>
      <c r="W27" s="52">
        <v>288</v>
      </c>
      <c r="X27" s="52">
        <v>293</v>
      </c>
      <c r="Y27" s="52">
        <v>348</v>
      </c>
      <c r="Z27" s="52">
        <v>115.661</v>
      </c>
      <c r="AA27" s="52">
        <v>492.79500000000002</v>
      </c>
      <c r="AB27" s="52">
        <v>336.50700000000001</v>
      </c>
      <c r="AC27" s="52">
        <v>121.613</v>
      </c>
      <c r="AD27" s="52">
        <v>113.504</v>
      </c>
      <c r="AE27" s="52">
        <v>108.185</v>
      </c>
      <c r="AF27" s="52">
        <v>57.154000000000003</v>
      </c>
      <c r="AG27" s="52">
        <v>27874.386999999999</v>
      </c>
      <c r="AH27" s="52">
        <v>124184.226</v>
      </c>
      <c r="AI27" s="52">
        <v>84463.138999999996</v>
      </c>
      <c r="AJ27" s="52">
        <v>30524.882000000001</v>
      </c>
      <c r="AK27" s="52">
        <v>28830.115000000002</v>
      </c>
      <c r="AL27" s="52">
        <v>27587.171999999999</v>
      </c>
      <c r="AM27" s="52">
        <v>14688.538</v>
      </c>
      <c r="AN27" s="52">
        <v>22790</v>
      </c>
      <c r="AO27" s="52">
        <v>24100</v>
      </c>
      <c r="AP27" s="52">
        <v>27100</v>
      </c>
      <c r="AQ27" s="52">
        <v>38600</v>
      </c>
      <c r="AR27" s="52">
        <v>38200</v>
      </c>
      <c r="AS27" s="52">
        <v>38400</v>
      </c>
      <c r="AT27" s="52">
        <v>49500</v>
      </c>
    </row>
    <row r="28" spans="1:46" s="32" customFormat="1" ht="18" x14ac:dyDescent="0.35">
      <c r="A28" s="64" t="s">
        <v>65</v>
      </c>
      <c r="B28" s="65">
        <v>42452</v>
      </c>
      <c r="C28" s="66" t="s">
        <v>12</v>
      </c>
      <c r="D28" s="66" t="s">
        <v>8</v>
      </c>
      <c r="E28" s="66" t="s">
        <v>506</v>
      </c>
      <c r="F28" s="66"/>
      <c r="G28" s="66"/>
      <c r="H28" s="66"/>
      <c r="I28" s="66"/>
      <c r="J28" s="70"/>
      <c r="K28" s="70" t="s">
        <v>479</v>
      </c>
      <c r="L28" s="70" t="s">
        <v>447</v>
      </c>
      <c r="M28" s="66" t="s">
        <v>68</v>
      </c>
      <c r="N28" s="66" t="s">
        <v>69</v>
      </c>
      <c r="O28" s="67">
        <v>1040</v>
      </c>
      <c r="P28" s="67">
        <v>0</v>
      </c>
      <c r="Q28" s="67">
        <v>255.94</v>
      </c>
      <c r="R28" s="67">
        <v>255.94</v>
      </c>
      <c r="S28" s="83">
        <v>4136</v>
      </c>
      <c r="T28" s="83">
        <v>4338</v>
      </c>
      <c r="U28" s="83">
        <v>4100</v>
      </c>
      <c r="V28" s="83">
        <v>4130</v>
      </c>
      <c r="W28" s="83">
        <v>25458</v>
      </c>
      <c r="X28" s="83">
        <v>26020</v>
      </c>
      <c r="Y28" s="83" t="s">
        <v>509</v>
      </c>
      <c r="Z28" s="83">
        <v>1111.8140000000001</v>
      </c>
      <c r="AA28" s="83">
        <v>485.44400000000002</v>
      </c>
      <c r="AB28" s="83">
        <v>165.053</v>
      </c>
      <c r="AC28" s="83">
        <v>98.998000000000005</v>
      </c>
      <c r="AD28" s="83">
        <v>1.046</v>
      </c>
      <c r="AE28" s="83">
        <v>11.032</v>
      </c>
      <c r="AF28" s="83" t="s">
        <v>509</v>
      </c>
      <c r="AG28" s="83">
        <v>220139.10200000001</v>
      </c>
      <c r="AH28" s="83">
        <v>122331.86199999999</v>
      </c>
      <c r="AI28" s="83">
        <v>41428.192000000003</v>
      </c>
      <c r="AJ28" s="83">
        <v>24848.386999999999</v>
      </c>
      <c r="AK28" s="83">
        <v>265.70699999999999</v>
      </c>
      <c r="AL28" s="83">
        <v>2537.4369999999999</v>
      </c>
      <c r="AM28" s="83" t="s">
        <v>509</v>
      </c>
      <c r="AN28" s="83">
        <v>2210457</v>
      </c>
      <c r="AO28" s="83">
        <v>1889900</v>
      </c>
      <c r="AP28" s="83">
        <v>9122272</v>
      </c>
      <c r="AQ28" s="83">
        <v>10226879</v>
      </c>
      <c r="AR28" s="83">
        <v>9483209</v>
      </c>
      <c r="AS28" s="83">
        <v>10197818</v>
      </c>
      <c r="AT28" s="83" t="s">
        <v>509</v>
      </c>
    </row>
    <row r="29" spans="1:46" s="32" customFormat="1" ht="18" x14ac:dyDescent="0.35">
      <c r="A29" s="64" t="s">
        <v>65</v>
      </c>
      <c r="B29" s="65">
        <v>42544</v>
      </c>
      <c r="C29" s="66" t="s">
        <v>12</v>
      </c>
      <c r="D29" s="66" t="s">
        <v>17</v>
      </c>
      <c r="E29" s="66" t="s">
        <v>507</v>
      </c>
      <c r="F29" s="66"/>
      <c r="G29" s="66"/>
      <c r="H29" s="66"/>
      <c r="I29" s="66"/>
      <c r="J29" s="70"/>
      <c r="K29" s="70" t="s">
        <v>480</v>
      </c>
      <c r="L29" s="70" t="s">
        <v>447</v>
      </c>
      <c r="M29" s="66" t="s">
        <v>70</v>
      </c>
      <c r="N29" s="66" t="s">
        <v>71</v>
      </c>
      <c r="O29" s="67">
        <v>152.32</v>
      </c>
      <c r="P29" s="67">
        <v>13.5</v>
      </c>
      <c r="Q29" s="67">
        <v>0</v>
      </c>
      <c r="R29" s="67">
        <v>13.5</v>
      </c>
      <c r="S29" s="83">
        <v>328</v>
      </c>
      <c r="T29" s="83">
        <v>910</v>
      </c>
      <c r="U29" s="83">
        <v>1140</v>
      </c>
      <c r="V29" s="83">
        <v>1108</v>
      </c>
      <c r="W29" s="83" t="s">
        <v>48</v>
      </c>
      <c r="X29" s="83" t="s">
        <v>48</v>
      </c>
      <c r="Y29" s="83" t="s">
        <v>509</v>
      </c>
      <c r="Z29" s="83">
        <v>34.743000000000002</v>
      </c>
      <c r="AA29" s="83">
        <v>20.696000000000002</v>
      </c>
      <c r="AB29" s="83">
        <v>48.686999999999998</v>
      </c>
      <c r="AC29" s="83">
        <v>11.039</v>
      </c>
      <c r="AD29" s="83">
        <v>2.0259999999999998</v>
      </c>
      <c r="AE29" s="83">
        <v>3.1389999999999998</v>
      </c>
      <c r="AF29" s="83" t="s">
        <v>509</v>
      </c>
      <c r="AG29" s="83">
        <v>4690.3649999999998</v>
      </c>
      <c r="AH29" s="83">
        <v>5215.2939999999999</v>
      </c>
      <c r="AI29" s="83">
        <v>12220.535</v>
      </c>
      <c r="AJ29" s="83">
        <v>2770.9119999999998</v>
      </c>
      <c r="AK29" s="83">
        <v>514.58299999999997</v>
      </c>
      <c r="AL29" s="83">
        <v>285.63299999999998</v>
      </c>
      <c r="AM29" s="83" t="s">
        <v>48</v>
      </c>
      <c r="AN29" s="83">
        <v>38905.800000000003</v>
      </c>
      <c r="AO29" s="83">
        <v>53773.404000000002</v>
      </c>
      <c r="AP29" s="83">
        <v>41600</v>
      </c>
      <c r="AQ29" s="83">
        <v>44750</v>
      </c>
      <c r="AR29" s="83" t="s">
        <v>48</v>
      </c>
      <c r="AS29" s="83" t="s">
        <v>48</v>
      </c>
      <c r="AT29" s="83" t="s">
        <v>48</v>
      </c>
    </row>
    <row r="30" spans="1:46" s="32" customFormat="1" ht="18" x14ac:dyDescent="0.35">
      <c r="A30" s="38" t="s">
        <v>65</v>
      </c>
      <c r="B30" s="36">
        <v>42549</v>
      </c>
      <c r="C30" s="37" t="s">
        <v>0</v>
      </c>
      <c r="D30" s="37" t="s">
        <v>58</v>
      </c>
      <c r="E30" s="37" t="s">
        <v>72</v>
      </c>
      <c r="F30" s="37"/>
      <c r="G30" s="37"/>
      <c r="H30" s="37"/>
      <c r="I30" s="37"/>
      <c r="J30" s="46"/>
      <c r="K30" s="46" t="s">
        <v>478</v>
      </c>
      <c r="L30" s="46" t="s">
        <v>447</v>
      </c>
      <c r="M30" s="37">
        <v>333</v>
      </c>
      <c r="N30" s="37" t="s">
        <v>73</v>
      </c>
      <c r="O30" s="35">
        <v>110.63</v>
      </c>
      <c r="P30" s="35">
        <v>2.5499999999999998</v>
      </c>
      <c r="Q30" s="35">
        <v>0</v>
      </c>
      <c r="R30" s="35">
        <v>2.5499999999999998</v>
      </c>
      <c r="S30" s="52">
        <v>119</v>
      </c>
      <c r="T30" s="52">
        <v>115</v>
      </c>
      <c r="U30" s="52">
        <v>0</v>
      </c>
      <c r="V30" s="52">
        <v>0</v>
      </c>
      <c r="W30" s="52">
        <v>0</v>
      </c>
      <c r="X30" s="52">
        <v>0</v>
      </c>
      <c r="Y30" s="52">
        <v>1</v>
      </c>
      <c r="Z30" s="52">
        <v>6.9050000000000002</v>
      </c>
      <c r="AA30" s="52">
        <v>29.01</v>
      </c>
      <c r="AB30" s="52">
        <v>17.934000000000001</v>
      </c>
      <c r="AC30" s="52">
        <v>0.75600000000000001</v>
      </c>
      <c r="AD30" s="52">
        <v>0.91500000000000004</v>
      </c>
      <c r="AE30" s="52">
        <v>0.84</v>
      </c>
      <c r="AF30" s="52">
        <v>2.5310000000000001</v>
      </c>
      <c r="AG30" s="52">
        <v>890.71900000000005</v>
      </c>
      <c r="AH30" s="52">
        <v>6991.4679999999998</v>
      </c>
      <c r="AI30" s="52">
        <v>4196.49</v>
      </c>
      <c r="AJ30" s="52">
        <v>90.686000000000007</v>
      </c>
      <c r="AK30" s="52">
        <v>84.173000000000002</v>
      </c>
      <c r="AL30" s="52">
        <v>89.07</v>
      </c>
      <c r="AM30" s="52">
        <v>113.88</v>
      </c>
      <c r="AN30" s="52">
        <v>75807.804999999993</v>
      </c>
      <c r="AO30" s="52">
        <v>500</v>
      </c>
      <c r="AP30" s="52">
        <v>252.7</v>
      </c>
      <c r="AQ30" s="52">
        <v>0</v>
      </c>
      <c r="AR30" s="52">
        <v>0</v>
      </c>
      <c r="AS30" s="52">
        <v>0</v>
      </c>
      <c r="AT30" s="52" t="s">
        <v>48</v>
      </c>
    </row>
    <row r="31" spans="1:46" s="32" customFormat="1" ht="18" x14ac:dyDescent="0.35">
      <c r="A31" s="38" t="s">
        <v>65</v>
      </c>
      <c r="B31" s="36">
        <v>42552</v>
      </c>
      <c r="C31" s="37" t="s">
        <v>12</v>
      </c>
      <c r="D31" s="37" t="s">
        <v>17</v>
      </c>
      <c r="E31" s="37" t="s">
        <v>74</v>
      </c>
      <c r="F31" s="37"/>
      <c r="G31" s="37"/>
      <c r="H31" s="37"/>
      <c r="I31" s="37"/>
      <c r="J31" s="46"/>
      <c r="K31" s="46" t="s">
        <v>481</v>
      </c>
      <c r="L31" s="46" t="s">
        <v>447</v>
      </c>
      <c r="M31" s="37" t="s">
        <v>75</v>
      </c>
      <c r="N31" s="37" t="s">
        <v>76</v>
      </c>
      <c r="O31" s="35">
        <v>7.5</v>
      </c>
      <c r="P31" s="35">
        <v>0</v>
      </c>
      <c r="Q31" s="35">
        <v>10.5</v>
      </c>
      <c r="R31" s="35">
        <v>10.5</v>
      </c>
      <c r="S31" s="52" t="s">
        <v>48</v>
      </c>
      <c r="T31" s="52" t="s">
        <v>48</v>
      </c>
      <c r="U31" s="52">
        <v>5</v>
      </c>
      <c r="V31" s="52">
        <v>5</v>
      </c>
      <c r="W31" s="52">
        <v>4</v>
      </c>
      <c r="X31" s="52">
        <v>4</v>
      </c>
      <c r="Y31" s="52">
        <v>8</v>
      </c>
      <c r="Z31" s="52">
        <v>2.7749999999999999</v>
      </c>
      <c r="AA31" s="52">
        <v>0.154</v>
      </c>
      <c r="AB31" s="52">
        <v>0.13500000000000001</v>
      </c>
      <c r="AC31" s="52">
        <v>0.55400000000000005</v>
      </c>
      <c r="AD31" s="52">
        <v>5.8680000000000003</v>
      </c>
      <c r="AE31" s="52">
        <v>35.054000000000002</v>
      </c>
      <c r="AF31" s="52">
        <v>10.25</v>
      </c>
      <c r="AG31" s="52">
        <v>308.00900000000001</v>
      </c>
      <c r="AH31" s="52">
        <v>34.551000000000002</v>
      </c>
      <c r="AI31" s="52">
        <v>22.24</v>
      </c>
      <c r="AJ31" s="52">
        <v>45.398000000000003</v>
      </c>
      <c r="AK31" s="52">
        <v>1232.212</v>
      </c>
      <c r="AL31" s="52">
        <v>8938.6720000000005</v>
      </c>
      <c r="AM31" s="52">
        <v>2634.3389999999999</v>
      </c>
      <c r="AN31" s="52">
        <v>24</v>
      </c>
      <c r="AO31" s="52">
        <v>304.83800000000002</v>
      </c>
      <c r="AP31" s="52" t="s">
        <v>486</v>
      </c>
      <c r="AQ31" s="52">
        <v>949</v>
      </c>
      <c r="AR31" s="52">
        <v>569.30799999999999</v>
      </c>
      <c r="AS31" s="52" t="s">
        <v>48</v>
      </c>
      <c r="AT31" s="52" t="s">
        <v>48</v>
      </c>
    </row>
    <row r="32" spans="1:46" s="32" customFormat="1" ht="18" x14ac:dyDescent="0.35">
      <c r="A32" s="38" t="s">
        <v>65</v>
      </c>
      <c r="B32" s="36">
        <v>42643</v>
      </c>
      <c r="C32" s="37" t="s">
        <v>0</v>
      </c>
      <c r="D32" s="37" t="s">
        <v>8</v>
      </c>
      <c r="E32" s="37" t="s">
        <v>77</v>
      </c>
      <c r="F32" s="37"/>
      <c r="G32" s="37"/>
      <c r="H32" s="37"/>
      <c r="I32" s="37"/>
      <c r="J32" s="46"/>
      <c r="K32" s="46" t="s">
        <v>479</v>
      </c>
      <c r="L32" s="46" t="s">
        <v>447</v>
      </c>
      <c r="M32" s="37" t="s">
        <v>78</v>
      </c>
      <c r="N32" s="37" t="s">
        <v>79</v>
      </c>
      <c r="O32" s="35">
        <v>183.25</v>
      </c>
      <c r="P32" s="35">
        <v>46.13</v>
      </c>
      <c r="Q32" s="35">
        <v>25.95</v>
      </c>
      <c r="R32" s="35">
        <v>72.069999999999993</v>
      </c>
      <c r="S32" s="52">
        <v>267</v>
      </c>
      <c r="T32" s="52">
        <v>358</v>
      </c>
      <c r="U32" s="52">
        <v>444</v>
      </c>
      <c r="V32" s="52">
        <v>425</v>
      </c>
      <c r="W32" s="52">
        <v>519</v>
      </c>
      <c r="X32" s="52">
        <v>625</v>
      </c>
      <c r="Y32" s="52">
        <v>649</v>
      </c>
      <c r="Z32" s="52">
        <v>355.10500000000002</v>
      </c>
      <c r="AA32" s="52">
        <v>194.494</v>
      </c>
      <c r="AB32" s="52">
        <v>169.38499999999999</v>
      </c>
      <c r="AC32" s="52">
        <v>180.221</v>
      </c>
      <c r="AD32" s="52">
        <v>1423.54</v>
      </c>
      <c r="AE32" s="52">
        <v>1264.682</v>
      </c>
      <c r="AF32" s="52">
        <v>689.60900000000004</v>
      </c>
      <c r="AG32" s="52">
        <v>22726.735000000001</v>
      </c>
      <c r="AH32" s="52">
        <v>49012.43</v>
      </c>
      <c r="AI32" s="52">
        <v>42515.707999999999</v>
      </c>
      <c r="AJ32" s="52">
        <v>45235.464</v>
      </c>
      <c r="AK32" s="52">
        <v>361579.21500000003</v>
      </c>
      <c r="AL32" s="52">
        <v>322493.951</v>
      </c>
      <c r="AM32" s="52">
        <v>177229.50099999999</v>
      </c>
      <c r="AN32" s="52">
        <v>35528.826999999997</v>
      </c>
      <c r="AO32" s="52">
        <v>46900</v>
      </c>
      <c r="AP32" s="52">
        <v>50700</v>
      </c>
      <c r="AQ32" s="52">
        <v>64700</v>
      </c>
      <c r="AR32" s="52">
        <v>72106</v>
      </c>
      <c r="AS32" s="52">
        <v>104063</v>
      </c>
      <c r="AT32" s="52">
        <v>111833</v>
      </c>
    </row>
    <row r="33" spans="1:46" s="59" customFormat="1" ht="18" x14ac:dyDescent="0.35">
      <c r="A33" s="53" t="s">
        <v>65</v>
      </c>
      <c r="B33" s="54">
        <v>42650</v>
      </c>
      <c r="C33" s="55" t="s">
        <v>0</v>
      </c>
      <c r="D33" s="55" t="s">
        <v>58</v>
      </c>
      <c r="E33" s="55" t="s">
        <v>492</v>
      </c>
      <c r="F33" s="55"/>
      <c r="G33" s="55"/>
      <c r="H33" s="55"/>
      <c r="I33" s="55"/>
      <c r="J33" s="56"/>
      <c r="K33" s="56" t="s">
        <v>481</v>
      </c>
      <c r="L33" s="56" t="s">
        <v>447</v>
      </c>
      <c r="M33" s="55" t="s">
        <v>80</v>
      </c>
      <c r="N33" s="55" t="s">
        <v>81</v>
      </c>
      <c r="O33" s="57">
        <v>20722.201499999999</v>
      </c>
      <c r="P33" s="57">
        <v>1999.98</v>
      </c>
      <c r="Q33" s="57">
        <v>2545.4520000000002</v>
      </c>
      <c r="R33" s="57">
        <v>4545.4319999999998</v>
      </c>
      <c r="S33" s="84">
        <v>40465</v>
      </c>
      <c r="T33" s="84">
        <v>42393</v>
      </c>
      <c r="U33" s="84">
        <v>42904</v>
      </c>
      <c r="V33" s="84">
        <v>36064</v>
      </c>
      <c r="W33" s="84" t="s">
        <v>48</v>
      </c>
      <c r="X33" s="84" t="s">
        <v>48</v>
      </c>
      <c r="Y33" s="84" t="s">
        <v>48</v>
      </c>
      <c r="Z33" s="84">
        <v>46352.059000000001</v>
      </c>
      <c r="AA33" s="84">
        <v>17471.101999999999</v>
      </c>
      <c r="AB33" s="84">
        <v>24324.249</v>
      </c>
      <c r="AC33" s="84">
        <v>11176.481</v>
      </c>
      <c r="AD33" s="84">
        <v>3908.056</v>
      </c>
      <c r="AE33" s="84" t="s">
        <v>48</v>
      </c>
      <c r="AF33" s="84" t="s">
        <v>48</v>
      </c>
      <c r="AG33" s="84">
        <v>2781123.5320000001</v>
      </c>
      <c r="AH33" s="84">
        <v>4402717.6310000001</v>
      </c>
      <c r="AI33" s="84">
        <v>6105386.4369999999</v>
      </c>
      <c r="AJ33" s="84">
        <v>2805296.7779999999</v>
      </c>
      <c r="AK33" s="84">
        <v>410345.88099999999</v>
      </c>
      <c r="AL33" s="84" t="s">
        <v>48</v>
      </c>
      <c r="AM33" s="84" t="s">
        <v>48</v>
      </c>
      <c r="AN33" s="84">
        <v>41549000</v>
      </c>
      <c r="AO33" s="84">
        <v>43139000</v>
      </c>
      <c r="AP33" s="84">
        <v>36980000</v>
      </c>
      <c r="AQ33" s="84">
        <v>35434000</v>
      </c>
      <c r="AR33" s="84" t="s">
        <v>48</v>
      </c>
      <c r="AS33" s="84" t="s">
        <v>48</v>
      </c>
      <c r="AT33" s="84" t="s">
        <v>48</v>
      </c>
    </row>
    <row r="34" spans="1:46" s="32" customFormat="1" ht="18" x14ac:dyDescent="0.35">
      <c r="A34" s="38" t="s">
        <v>65</v>
      </c>
      <c r="B34" s="36">
        <v>42656</v>
      </c>
      <c r="C34" s="37" t="s">
        <v>12</v>
      </c>
      <c r="D34" s="37" t="s">
        <v>8</v>
      </c>
      <c r="E34" s="37" t="s">
        <v>82</v>
      </c>
      <c r="F34" s="37"/>
      <c r="G34" s="37"/>
      <c r="H34" s="37"/>
      <c r="I34" s="37"/>
      <c r="J34" s="46"/>
      <c r="K34" s="46" t="s">
        <v>482</v>
      </c>
      <c r="L34" s="46" t="s">
        <v>447</v>
      </c>
      <c r="M34" s="37" t="s">
        <v>83</v>
      </c>
      <c r="N34" s="37" t="s">
        <v>84</v>
      </c>
      <c r="O34" s="35">
        <v>272.54983299999998</v>
      </c>
      <c r="P34" s="35">
        <v>99.999983999999998</v>
      </c>
      <c r="Q34" s="35">
        <v>0</v>
      </c>
      <c r="R34" s="35">
        <v>99.999983999999998</v>
      </c>
      <c r="S34" s="52">
        <v>349</v>
      </c>
      <c r="T34" s="52">
        <v>483</v>
      </c>
      <c r="U34" s="52">
        <v>843</v>
      </c>
      <c r="V34" s="52">
        <v>1011</v>
      </c>
      <c r="W34" s="52">
        <v>1220</v>
      </c>
      <c r="X34" s="52">
        <v>1569</v>
      </c>
      <c r="Y34" s="52">
        <v>1847</v>
      </c>
      <c r="Z34" s="52">
        <v>573.12599999999998</v>
      </c>
      <c r="AA34" s="52">
        <v>432.41300000000001</v>
      </c>
      <c r="AB34" s="52">
        <v>775.65899999999999</v>
      </c>
      <c r="AC34" s="52">
        <v>574.596</v>
      </c>
      <c r="AD34" s="52">
        <v>12349.654</v>
      </c>
      <c r="AE34" s="52">
        <v>16809.845000000001</v>
      </c>
      <c r="AF34" s="52">
        <v>8098.7929999999997</v>
      </c>
      <c r="AG34" s="52">
        <v>32095.039000000001</v>
      </c>
      <c r="AH34" s="52">
        <v>108968.022</v>
      </c>
      <c r="AI34" s="52">
        <v>194690.33199999999</v>
      </c>
      <c r="AJ34" s="52">
        <v>144223.62299999999</v>
      </c>
      <c r="AK34" s="52">
        <v>3136812.148</v>
      </c>
      <c r="AL34" s="52">
        <v>4286510.4019999998</v>
      </c>
      <c r="AM34" s="52">
        <v>2081389.7169999999</v>
      </c>
      <c r="AN34" s="52">
        <v>177391</v>
      </c>
      <c r="AO34" s="52">
        <v>283992</v>
      </c>
      <c r="AP34" s="52">
        <v>540000</v>
      </c>
      <c r="AQ34" s="52">
        <v>701000</v>
      </c>
      <c r="AR34" s="52">
        <v>968062</v>
      </c>
      <c r="AS34" s="52">
        <v>1060321</v>
      </c>
      <c r="AT34" s="52">
        <v>1204400</v>
      </c>
    </row>
    <row r="35" spans="1:46" s="32" customFormat="1" ht="18" x14ac:dyDescent="0.35">
      <c r="A35" s="38" t="s">
        <v>85</v>
      </c>
      <c r="B35" s="36">
        <v>42374</v>
      </c>
      <c r="C35" s="37" t="s">
        <v>0</v>
      </c>
      <c r="D35" s="37" t="s">
        <v>17</v>
      </c>
      <c r="E35" s="37" t="s">
        <v>86</v>
      </c>
      <c r="F35" s="46">
        <v>10</v>
      </c>
      <c r="G35" s="46"/>
      <c r="H35" s="46"/>
      <c r="I35" s="46" t="s">
        <v>468</v>
      </c>
      <c r="J35" s="46"/>
      <c r="K35" s="46"/>
      <c r="L35" s="46" t="s">
        <v>447</v>
      </c>
      <c r="M35" s="37" t="s">
        <v>87</v>
      </c>
      <c r="N35" s="37" t="s">
        <v>88</v>
      </c>
      <c r="O35" s="35">
        <v>13.5</v>
      </c>
      <c r="P35" s="35" t="s">
        <v>48</v>
      </c>
      <c r="Q35" s="35" t="s">
        <v>48</v>
      </c>
      <c r="R35" s="35">
        <v>2.5</v>
      </c>
      <c r="S35" s="52">
        <v>44</v>
      </c>
      <c r="T35" s="52" t="s">
        <v>48</v>
      </c>
      <c r="U35" s="52">
        <v>45</v>
      </c>
      <c r="V35" s="52">
        <v>42</v>
      </c>
      <c r="W35" s="85">
        <v>42</v>
      </c>
      <c r="X35" s="85">
        <v>38</v>
      </c>
      <c r="Y35" s="52">
        <v>38</v>
      </c>
      <c r="Z35" s="86">
        <v>0.21563630350194551</v>
      </c>
      <c r="AA35" s="52">
        <v>0.5365313725490195</v>
      </c>
      <c r="AB35" s="52">
        <v>2.5541201052631601</v>
      </c>
      <c r="AC35" s="52">
        <v>1.60291022727273</v>
      </c>
      <c r="AD35" s="52">
        <v>2.45232211309524</v>
      </c>
      <c r="AE35" s="52">
        <v>7.3081396511627901</v>
      </c>
      <c r="AF35" s="52">
        <v>3.6023704280155644</v>
      </c>
      <c r="AG35" s="52">
        <v>55.418529999999997</v>
      </c>
      <c r="AH35" s="52">
        <v>136.81549999999999</v>
      </c>
      <c r="AI35" s="52">
        <v>242.64141000000001</v>
      </c>
      <c r="AJ35" s="52">
        <v>211.58414999999999</v>
      </c>
      <c r="AK35" s="52">
        <v>411.990115</v>
      </c>
      <c r="AL35" s="52">
        <v>1885.5000299999999</v>
      </c>
      <c r="AM35" s="52">
        <v>925.80920000000003</v>
      </c>
      <c r="AN35" s="52">
        <v>6490.375</v>
      </c>
      <c r="AO35" s="52">
        <v>9069.35</v>
      </c>
      <c r="AP35" s="52">
        <v>8060.7279999999992</v>
      </c>
      <c r="AQ35" s="52">
        <v>7035.9189999999999</v>
      </c>
      <c r="AR35" s="52">
        <v>5256.5959999999995</v>
      </c>
      <c r="AS35" s="52" t="s">
        <v>48</v>
      </c>
      <c r="AT35" s="52" t="s">
        <v>48</v>
      </c>
    </row>
    <row r="36" spans="1:46" s="32" customFormat="1" ht="18" x14ac:dyDescent="0.35">
      <c r="A36" s="38" t="s">
        <v>85</v>
      </c>
      <c r="B36" s="36">
        <v>42473</v>
      </c>
      <c r="C36" s="37" t="s">
        <v>0</v>
      </c>
      <c r="D36" s="37" t="s">
        <v>17</v>
      </c>
      <c r="E36" s="37" t="s">
        <v>89</v>
      </c>
      <c r="F36" s="46">
        <v>10</v>
      </c>
      <c r="G36" s="46"/>
      <c r="H36" s="46"/>
      <c r="I36" s="46" t="s">
        <v>468</v>
      </c>
      <c r="J36" s="46"/>
      <c r="K36" s="46"/>
      <c r="L36" s="46" t="s">
        <v>447</v>
      </c>
      <c r="M36" s="37" t="s">
        <v>90</v>
      </c>
      <c r="N36" s="37" t="s">
        <v>91</v>
      </c>
      <c r="O36" s="35">
        <v>37.053617039999999</v>
      </c>
      <c r="P36" s="35" t="s">
        <v>48</v>
      </c>
      <c r="Q36" s="35" t="s">
        <v>48</v>
      </c>
      <c r="R36" s="35">
        <v>15.4310332</v>
      </c>
      <c r="S36" s="52">
        <v>109</v>
      </c>
      <c r="T36" s="52">
        <v>135</v>
      </c>
      <c r="U36" s="52">
        <v>136</v>
      </c>
      <c r="V36" s="52" t="s">
        <v>48</v>
      </c>
      <c r="W36" s="52" t="s">
        <v>48</v>
      </c>
      <c r="X36" s="52" t="s">
        <v>48</v>
      </c>
      <c r="Y36" s="52" t="s">
        <v>48</v>
      </c>
      <c r="Z36" s="52">
        <v>91.307186791443854</v>
      </c>
      <c r="AA36" s="52">
        <v>63.095416784313727</v>
      </c>
      <c r="AB36" s="52">
        <v>19.8912782421875</v>
      </c>
      <c r="AC36" s="52">
        <v>15.28432109375</v>
      </c>
      <c r="AD36" s="52">
        <v>141.762845174419</v>
      </c>
      <c r="AE36" s="52">
        <v>147.90375069767441</v>
      </c>
      <c r="AF36" s="52">
        <v>38.031229571984433</v>
      </c>
      <c r="AG36" s="52">
        <v>17074.443930000001</v>
      </c>
      <c r="AH36" s="52">
        <v>16089.33128</v>
      </c>
      <c r="AI36" s="52">
        <v>5092.16723</v>
      </c>
      <c r="AJ36" s="52">
        <v>3912.7862</v>
      </c>
      <c r="AK36" s="52">
        <v>36574.814055000003</v>
      </c>
      <c r="AL36" s="52">
        <v>38159.167679999999</v>
      </c>
      <c r="AM36" s="52">
        <v>9774.0259999999998</v>
      </c>
      <c r="AN36" s="52">
        <v>15735</v>
      </c>
      <c r="AO36" s="52">
        <v>16232</v>
      </c>
      <c r="AP36" s="52">
        <v>19049</v>
      </c>
      <c r="AQ36" s="52">
        <v>19063</v>
      </c>
      <c r="AR36" s="52">
        <v>14379</v>
      </c>
      <c r="AS36" s="52">
        <v>19131</v>
      </c>
      <c r="AT36" s="52">
        <v>26083</v>
      </c>
    </row>
    <row r="37" spans="1:46" s="32" customFormat="1" ht="18" x14ac:dyDescent="0.35">
      <c r="A37" s="38" t="s">
        <v>85</v>
      </c>
      <c r="B37" s="36">
        <v>42474</v>
      </c>
      <c r="C37" s="37" t="s">
        <v>12</v>
      </c>
      <c r="D37" s="37" t="s">
        <v>8</v>
      </c>
      <c r="E37" s="37" t="s">
        <v>92</v>
      </c>
      <c r="F37" s="46">
        <v>20</v>
      </c>
      <c r="G37" s="46"/>
      <c r="H37" s="46"/>
      <c r="I37" s="46" t="s">
        <v>475</v>
      </c>
      <c r="J37" s="46"/>
      <c r="K37" s="46"/>
      <c r="L37" s="46" t="s">
        <v>447</v>
      </c>
      <c r="M37" s="37" t="s">
        <v>93</v>
      </c>
      <c r="N37" s="37" t="s">
        <v>94</v>
      </c>
      <c r="O37" s="35">
        <v>190.55553399999999</v>
      </c>
      <c r="P37" s="35" t="s">
        <v>48</v>
      </c>
      <c r="Q37" s="35" t="s">
        <v>48</v>
      </c>
      <c r="R37" s="35">
        <v>33.000500000000002</v>
      </c>
      <c r="S37" s="52">
        <v>30</v>
      </c>
      <c r="T37" s="52">
        <v>32</v>
      </c>
      <c r="U37" s="52" t="s">
        <v>48</v>
      </c>
      <c r="V37" s="52" t="s">
        <v>48</v>
      </c>
      <c r="W37" s="52">
        <v>17</v>
      </c>
      <c r="X37" s="52">
        <v>17</v>
      </c>
      <c r="Y37" s="52">
        <v>20</v>
      </c>
      <c r="Z37" s="52">
        <v>49.327443870967748</v>
      </c>
      <c r="AA37" s="52">
        <v>56.379078980392151</v>
      </c>
      <c r="AB37" s="52">
        <v>18.179216445312498</v>
      </c>
      <c r="AC37" s="52">
        <v>6.6943847656250002</v>
      </c>
      <c r="AD37" s="52">
        <v>8.1959616666666708</v>
      </c>
      <c r="AE37" s="52">
        <v>51.529788720930235</v>
      </c>
      <c r="AF37" s="52">
        <v>11.311334630350194</v>
      </c>
      <c r="AG37" s="52">
        <v>9174.9045600000009</v>
      </c>
      <c r="AH37" s="52">
        <v>14376.665139999999</v>
      </c>
      <c r="AI37" s="52">
        <v>4653.8794099999996</v>
      </c>
      <c r="AJ37" s="52">
        <v>1713.7625</v>
      </c>
      <c r="AK37" s="52">
        <v>2114.5581099999999</v>
      </c>
      <c r="AL37" s="52">
        <v>13294.68549</v>
      </c>
      <c r="AM37" s="52">
        <v>2907.0129999999999</v>
      </c>
      <c r="AN37" s="52">
        <v>5917.5</v>
      </c>
      <c r="AO37" s="52">
        <v>14948.8</v>
      </c>
      <c r="AP37" s="52">
        <v>9381</v>
      </c>
      <c r="AQ37" s="52">
        <v>0</v>
      </c>
      <c r="AR37" s="52">
        <v>0</v>
      </c>
      <c r="AS37" s="52">
        <v>0</v>
      </c>
      <c r="AT37" s="52">
        <v>0</v>
      </c>
    </row>
    <row r="38" spans="1:46" s="69" customFormat="1" ht="18" x14ac:dyDescent="0.35">
      <c r="A38" s="64" t="s">
        <v>85</v>
      </c>
      <c r="B38" s="65">
        <v>42482</v>
      </c>
      <c r="C38" s="66" t="s">
        <v>0</v>
      </c>
      <c r="D38" s="66" t="s">
        <v>8</v>
      </c>
      <c r="E38" s="66" t="s">
        <v>424</v>
      </c>
      <c r="F38" s="70">
        <v>30</v>
      </c>
      <c r="G38" s="70"/>
      <c r="H38" s="70"/>
      <c r="I38" s="70" t="s">
        <v>483</v>
      </c>
      <c r="J38" s="70"/>
      <c r="K38" s="70"/>
      <c r="L38" s="70" t="s">
        <v>447</v>
      </c>
      <c r="M38" s="66" t="s">
        <v>95</v>
      </c>
      <c r="N38" s="66" t="s">
        <v>96</v>
      </c>
      <c r="O38" s="67">
        <v>250</v>
      </c>
      <c r="P38" s="67" t="s">
        <v>48</v>
      </c>
      <c r="Q38" s="67" t="s">
        <v>48</v>
      </c>
      <c r="R38" s="67">
        <v>250</v>
      </c>
      <c r="S38" s="83" t="s">
        <v>48</v>
      </c>
      <c r="T38" s="83" t="s">
        <v>48</v>
      </c>
      <c r="U38" s="83" t="s">
        <v>509</v>
      </c>
      <c r="V38" s="83" t="s">
        <v>509</v>
      </c>
      <c r="W38" s="83" t="s">
        <v>509</v>
      </c>
      <c r="X38" s="83" t="s">
        <v>509</v>
      </c>
      <c r="Y38" s="83" t="s">
        <v>509</v>
      </c>
      <c r="Z38" s="83">
        <v>300.56086436464091</v>
      </c>
      <c r="AA38" s="83" t="s">
        <v>48</v>
      </c>
      <c r="AB38" s="83" t="s">
        <v>509</v>
      </c>
      <c r="AC38" s="83" t="s">
        <v>509</v>
      </c>
      <c r="AD38" s="83" t="s">
        <v>509</v>
      </c>
      <c r="AE38" s="83" t="s">
        <v>509</v>
      </c>
      <c r="AF38" s="83" t="s">
        <v>509</v>
      </c>
      <c r="AG38" s="83">
        <v>54401.516450000003</v>
      </c>
      <c r="AH38" s="83" t="s">
        <v>48</v>
      </c>
      <c r="AI38" s="83" t="s">
        <v>509</v>
      </c>
      <c r="AJ38" s="83" t="s">
        <v>509</v>
      </c>
      <c r="AK38" s="83" t="s">
        <v>509</v>
      </c>
      <c r="AL38" s="83" t="s">
        <v>509</v>
      </c>
      <c r="AM38" s="83" t="s">
        <v>509</v>
      </c>
      <c r="AN38" s="83" t="s">
        <v>48</v>
      </c>
      <c r="AO38" s="83">
        <v>163800</v>
      </c>
      <c r="AP38" s="83" t="s">
        <v>509</v>
      </c>
      <c r="AQ38" s="83" t="s">
        <v>509</v>
      </c>
      <c r="AR38" s="83" t="s">
        <v>509</v>
      </c>
      <c r="AS38" s="83" t="s">
        <v>509</v>
      </c>
      <c r="AT38" s="83" t="s">
        <v>509</v>
      </c>
    </row>
    <row r="39" spans="1:46" s="32" customFormat="1" ht="18" x14ac:dyDescent="0.35">
      <c r="A39" s="38" t="s">
        <v>85</v>
      </c>
      <c r="B39" s="36">
        <v>42500</v>
      </c>
      <c r="C39" s="37" t="s">
        <v>0</v>
      </c>
      <c r="D39" s="37" t="s">
        <v>8</v>
      </c>
      <c r="E39" s="37" t="s">
        <v>97</v>
      </c>
      <c r="F39" s="46">
        <v>20</v>
      </c>
      <c r="G39" s="46"/>
      <c r="H39" s="46"/>
      <c r="I39" s="46" t="s">
        <v>475</v>
      </c>
      <c r="J39" s="46"/>
      <c r="K39" s="46"/>
      <c r="L39" s="46" t="s">
        <v>447</v>
      </c>
      <c r="M39" s="37" t="s">
        <v>98</v>
      </c>
      <c r="N39" s="37" t="s">
        <v>99</v>
      </c>
      <c r="O39" s="35">
        <v>89.3</v>
      </c>
      <c r="P39" s="35" t="s">
        <v>48</v>
      </c>
      <c r="Q39" s="35" t="s">
        <v>48</v>
      </c>
      <c r="R39" s="35">
        <v>25.8</v>
      </c>
      <c r="S39" s="52">
        <v>22</v>
      </c>
      <c r="T39" s="52">
        <v>20</v>
      </c>
      <c r="U39" s="52">
        <v>20</v>
      </c>
      <c r="V39" s="52">
        <v>22</v>
      </c>
      <c r="W39" s="52" t="s">
        <v>48</v>
      </c>
      <c r="X39" s="52" t="s">
        <v>48</v>
      </c>
      <c r="Y39" s="52" t="s">
        <v>48</v>
      </c>
      <c r="Z39" s="52">
        <v>62.58785821428571</v>
      </c>
      <c r="AA39" s="52">
        <v>84.725432588235293</v>
      </c>
      <c r="AB39" s="52">
        <v>174.59687682677199</v>
      </c>
      <c r="AC39" s="52">
        <v>154.14556017177401</v>
      </c>
      <c r="AD39" s="52">
        <v>34.043399123599997</v>
      </c>
      <c r="AE39" s="52">
        <v>64.79077744186047</v>
      </c>
      <c r="AF39" s="52">
        <v>3.264333073929961</v>
      </c>
      <c r="AG39" s="52">
        <v>10514.760179999999</v>
      </c>
      <c r="AH39" s="52">
        <v>21604.98531</v>
      </c>
      <c r="AI39" s="52">
        <v>44347.606714000001</v>
      </c>
      <c r="AJ39" s="52">
        <v>38228.098922600002</v>
      </c>
      <c r="AK39" s="52">
        <v>8510.8497809000091</v>
      </c>
      <c r="AL39" s="52">
        <v>16716.02058</v>
      </c>
      <c r="AM39" s="52">
        <v>838.93359999999996</v>
      </c>
      <c r="AN39" s="52">
        <v>1667</v>
      </c>
      <c r="AO39" s="52">
        <v>604</v>
      </c>
      <c r="AP39" s="52">
        <v>0</v>
      </c>
      <c r="AQ39" s="52">
        <v>0</v>
      </c>
      <c r="AR39" s="52">
        <v>0</v>
      </c>
      <c r="AS39" s="52">
        <v>0</v>
      </c>
      <c r="AT39" s="52">
        <v>35271</v>
      </c>
    </row>
    <row r="40" spans="1:46" s="32" customFormat="1" ht="18" x14ac:dyDescent="0.35">
      <c r="A40" s="38" t="s">
        <v>85</v>
      </c>
      <c r="B40" s="36">
        <v>42501</v>
      </c>
      <c r="C40" s="37" t="s">
        <v>0</v>
      </c>
      <c r="D40" s="37" t="s">
        <v>8</v>
      </c>
      <c r="E40" s="37" t="s">
        <v>100</v>
      </c>
      <c r="F40" s="46">
        <v>60</v>
      </c>
      <c r="G40" s="46"/>
      <c r="H40" s="46"/>
      <c r="I40" s="46" t="s">
        <v>487</v>
      </c>
      <c r="J40" s="46"/>
      <c r="K40" s="46"/>
      <c r="L40" s="46" t="s">
        <v>447</v>
      </c>
      <c r="M40" s="37" t="s">
        <v>101</v>
      </c>
      <c r="N40" s="37" t="s">
        <v>102</v>
      </c>
      <c r="O40" s="35">
        <v>357</v>
      </c>
      <c r="P40" s="35" t="s">
        <v>48</v>
      </c>
      <c r="Q40" s="35" t="s">
        <v>48</v>
      </c>
      <c r="R40" s="35">
        <v>118.25814</v>
      </c>
      <c r="S40" s="52">
        <v>620</v>
      </c>
      <c r="T40" s="52" t="s">
        <v>48</v>
      </c>
      <c r="U40" s="52">
        <v>259</v>
      </c>
      <c r="V40" s="52" t="s">
        <v>48</v>
      </c>
      <c r="W40" s="52" t="s">
        <v>48</v>
      </c>
      <c r="X40" s="52" t="s">
        <v>48</v>
      </c>
      <c r="Y40" s="52" t="s">
        <v>48</v>
      </c>
      <c r="Z40" s="52">
        <v>649.10378339285717</v>
      </c>
      <c r="AA40" s="52">
        <v>1568.9716976470588</v>
      </c>
      <c r="AB40" s="52">
        <v>517.12310906874995</v>
      </c>
      <c r="AC40" s="52">
        <v>457.72772667578101</v>
      </c>
      <c r="AD40" s="52">
        <v>568.20488806201502</v>
      </c>
      <c r="AE40" s="52">
        <v>384.68606961240306</v>
      </c>
      <c r="AF40" s="52">
        <v>264.76484435797664</v>
      </c>
      <c r="AG40" s="52">
        <v>109049.43561</v>
      </c>
      <c r="AH40" s="52">
        <v>400087.78289999999</v>
      </c>
      <c r="AI40" s="52">
        <v>132383.51592159999</v>
      </c>
      <c r="AJ40" s="52">
        <v>117178.298029</v>
      </c>
      <c r="AK40" s="52">
        <v>146596.86111999999</v>
      </c>
      <c r="AL40" s="52">
        <v>99249.005959999995</v>
      </c>
      <c r="AM40" s="52">
        <v>68044.565000000002</v>
      </c>
      <c r="AN40" s="52">
        <v>400318</v>
      </c>
      <c r="AO40" s="52">
        <v>327000</v>
      </c>
      <c r="AP40" s="52">
        <v>235140</v>
      </c>
      <c r="AQ40" s="52">
        <v>325600</v>
      </c>
      <c r="AR40" s="52">
        <v>335433</v>
      </c>
      <c r="AS40" s="52">
        <v>422541</v>
      </c>
      <c r="AT40" s="52">
        <v>374543</v>
      </c>
    </row>
    <row r="41" spans="1:46" s="32" customFormat="1" ht="18" x14ac:dyDescent="0.35">
      <c r="A41" s="38" t="s">
        <v>85</v>
      </c>
      <c r="B41" s="36">
        <v>42509</v>
      </c>
      <c r="C41" s="37" t="s">
        <v>0</v>
      </c>
      <c r="D41" s="37" t="s">
        <v>17</v>
      </c>
      <c r="E41" s="37" t="s">
        <v>103</v>
      </c>
      <c r="F41" s="46">
        <v>15</v>
      </c>
      <c r="G41" s="46"/>
      <c r="H41" s="46"/>
      <c r="I41" s="46" t="s">
        <v>476</v>
      </c>
      <c r="J41" s="46"/>
      <c r="K41" s="46"/>
      <c r="L41" s="46" t="s">
        <v>447</v>
      </c>
      <c r="M41" s="37" t="s">
        <v>104</v>
      </c>
      <c r="N41" s="37" t="s">
        <v>105</v>
      </c>
      <c r="O41" s="35">
        <v>37.1</v>
      </c>
      <c r="P41" s="35" t="s">
        <v>48</v>
      </c>
      <c r="Q41" s="35" t="s">
        <v>48</v>
      </c>
      <c r="R41" s="35">
        <v>10.601604790000001</v>
      </c>
      <c r="S41" s="52">
        <v>78</v>
      </c>
      <c r="T41" s="52">
        <v>100</v>
      </c>
      <c r="U41" s="52">
        <v>119</v>
      </c>
      <c r="V41" s="52">
        <v>98</v>
      </c>
      <c r="W41" s="52">
        <v>83</v>
      </c>
      <c r="X41" s="52">
        <v>84</v>
      </c>
      <c r="Y41" s="52">
        <v>81</v>
      </c>
      <c r="Z41" s="52">
        <v>39.004021925465842</v>
      </c>
      <c r="AA41" s="52">
        <v>119.00186560784313</v>
      </c>
      <c r="AB41" s="52">
        <v>132.80408493749999</v>
      </c>
      <c r="AC41" s="52">
        <v>206.160840738281</v>
      </c>
      <c r="AD41" s="52">
        <v>382.45611217054199</v>
      </c>
      <c r="AE41" s="52">
        <v>200.03947813953491</v>
      </c>
      <c r="AF41" s="52">
        <v>85.32786381322957</v>
      </c>
      <c r="AG41" s="52">
        <v>6279.6475300000002</v>
      </c>
      <c r="AH41" s="52">
        <v>30345.475729999998</v>
      </c>
      <c r="AI41" s="52">
        <v>33997.845743999998</v>
      </c>
      <c r="AJ41" s="52">
        <v>52777.175229</v>
      </c>
      <c r="AK41" s="52">
        <v>98673.676940000005</v>
      </c>
      <c r="AL41" s="52">
        <v>51610.185360000003</v>
      </c>
      <c r="AM41" s="52">
        <v>21929.260999999999</v>
      </c>
      <c r="AN41" s="52">
        <v>14117</v>
      </c>
      <c r="AO41" s="52">
        <v>24767</v>
      </c>
      <c r="AP41" s="52">
        <v>17068</v>
      </c>
      <c r="AQ41" s="52">
        <v>13038</v>
      </c>
      <c r="AR41" s="52">
        <v>11184</v>
      </c>
      <c r="AS41" s="52">
        <v>19875</v>
      </c>
      <c r="AT41" s="52">
        <v>18897</v>
      </c>
    </row>
    <row r="42" spans="1:46" s="32" customFormat="1" ht="18" x14ac:dyDescent="0.35">
      <c r="A42" s="38" t="s">
        <v>85</v>
      </c>
      <c r="B42" s="36">
        <v>42516</v>
      </c>
      <c r="C42" s="37" t="s">
        <v>0</v>
      </c>
      <c r="D42" s="37" t="s">
        <v>8</v>
      </c>
      <c r="E42" s="37" t="s">
        <v>106</v>
      </c>
      <c r="F42" s="46">
        <v>40</v>
      </c>
      <c r="G42" s="46"/>
      <c r="H42" s="46"/>
      <c r="I42" s="46" t="s">
        <v>473</v>
      </c>
      <c r="J42" s="46"/>
      <c r="K42" s="46"/>
      <c r="L42" s="46" t="s">
        <v>447</v>
      </c>
      <c r="M42" s="37" t="s">
        <v>107</v>
      </c>
      <c r="N42" s="37" t="s">
        <v>108</v>
      </c>
      <c r="O42" s="35">
        <v>780.2</v>
      </c>
      <c r="P42" s="35" t="s">
        <v>48</v>
      </c>
      <c r="Q42" s="35" t="s">
        <v>48</v>
      </c>
      <c r="R42" s="35">
        <v>379.49997599999995</v>
      </c>
      <c r="S42" s="52">
        <v>6754</v>
      </c>
      <c r="T42" s="52" t="s">
        <v>48</v>
      </c>
      <c r="U42" s="52">
        <v>7648</v>
      </c>
      <c r="V42" s="52">
        <v>8628</v>
      </c>
      <c r="W42" s="52">
        <v>8577</v>
      </c>
      <c r="X42" s="52">
        <v>8651</v>
      </c>
      <c r="Y42" s="52">
        <v>8108</v>
      </c>
      <c r="Z42" s="52">
        <v>1342.0771650641025</v>
      </c>
      <c r="AA42" s="52">
        <v>2580.6459847843139</v>
      </c>
      <c r="AB42" s="52">
        <v>2983.0244696210998</v>
      </c>
      <c r="AC42" s="52">
        <v>3284.3160205859399</v>
      </c>
      <c r="AD42" s="52">
        <v>2169.9356036337199</v>
      </c>
      <c r="AE42" s="52">
        <v>2179.4938819379845</v>
      </c>
      <c r="AF42" s="52">
        <v>1077.8210116731518</v>
      </c>
      <c r="AG42" s="52">
        <v>209364.03774999999</v>
      </c>
      <c r="AH42" s="52">
        <v>658064.72612000001</v>
      </c>
      <c r="AI42" s="52">
        <v>763654.26422300097</v>
      </c>
      <c r="AJ42" s="52">
        <v>840784.90127000003</v>
      </c>
      <c r="AK42" s="52">
        <v>559843.38573750004</v>
      </c>
      <c r="AL42" s="52">
        <v>562309.42154000001</v>
      </c>
      <c r="AM42" s="52">
        <v>277000</v>
      </c>
      <c r="AN42" s="52">
        <v>909707</v>
      </c>
      <c r="AO42" s="52">
        <v>1010600</v>
      </c>
      <c r="AP42" s="52">
        <v>1143138</v>
      </c>
      <c r="AQ42" s="52">
        <v>1263697</v>
      </c>
      <c r="AR42" s="52">
        <v>1227145</v>
      </c>
      <c r="AS42" s="52">
        <v>1353663</v>
      </c>
      <c r="AT42" s="52">
        <v>1278062</v>
      </c>
    </row>
    <row r="43" spans="1:46" s="32" customFormat="1" ht="18" x14ac:dyDescent="0.35">
      <c r="A43" s="38" t="s">
        <v>85</v>
      </c>
      <c r="B43" s="36">
        <v>42516</v>
      </c>
      <c r="C43" s="37" t="s">
        <v>0</v>
      </c>
      <c r="D43" s="37" t="s">
        <v>8</v>
      </c>
      <c r="E43" s="37" t="s">
        <v>109</v>
      </c>
      <c r="F43" s="46">
        <v>50</v>
      </c>
      <c r="G43" s="46"/>
      <c r="H43" s="46"/>
      <c r="I43" s="46" t="s">
        <v>466</v>
      </c>
      <c r="J43" s="46"/>
      <c r="K43" s="46"/>
      <c r="L43" s="46" t="s">
        <v>447</v>
      </c>
      <c r="M43" s="37" t="s">
        <v>110</v>
      </c>
      <c r="N43" s="37" t="s">
        <v>111</v>
      </c>
      <c r="O43" s="35">
        <v>3000</v>
      </c>
      <c r="P43" s="35" t="s">
        <v>48</v>
      </c>
      <c r="Q43" s="35" t="s">
        <v>48</v>
      </c>
      <c r="R43" s="35">
        <v>862.5</v>
      </c>
      <c r="S43" s="52">
        <v>34256</v>
      </c>
      <c r="T43" s="52">
        <v>32130</v>
      </c>
      <c r="U43" s="52">
        <v>29237</v>
      </c>
      <c r="V43" s="52">
        <v>11790</v>
      </c>
      <c r="W43" s="52">
        <v>37926</v>
      </c>
      <c r="X43" s="52">
        <v>36824</v>
      </c>
      <c r="Y43" s="52">
        <v>34619</v>
      </c>
      <c r="Z43" s="52">
        <v>6191.6945297435896</v>
      </c>
      <c r="AA43" s="52">
        <v>13602.190383529411</v>
      </c>
      <c r="AB43" s="52">
        <v>19208.349031859801</v>
      </c>
      <c r="AC43" s="52">
        <v>14426.3087166394</v>
      </c>
      <c r="AD43" s="52">
        <v>16360.2804660609</v>
      </c>
      <c r="AE43" s="52">
        <v>21477.698319767442</v>
      </c>
      <c r="AF43" s="52">
        <v>19805.447470817122</v>
      </c>
      <c r="AG43" s="52">
        <v>965904.34664</v>
      </c>
      <c r="AH43" s="52">
        <v>3468558.5477999998</v>
      </c>
      <c r="AI43" s="52">
        <v>4917337.3521560999</v>
      </c>
      <c r="AJ43" s="52">
        <v>3693135.0314596999</v>
      </c>
      <c r="AK43" s="52">
        <v>4220952.3602437004</v>
      </c>
      <c r="AL43" s="52">
        <v>5541246.1665000003</v>
      </c>
      <c r="AM43" s="52">
        <v>5090000</v>
      </c>
      <c r="AN43" s="52">
        <v>7115000</v>
      </c>
      <c r="AO43" s="52">
        <v>6965000</v>
      </c>
      <c r="AP43" s="52">
        <v>6358000</v>
      </c>
      <c r="AQ43" s="52">
        <v>6247000</v>
      </c>
      <c r="AR43" s="52">
        <v>6502000</v>
      </c>
      <c r="AS43" s="52">
        <v>6860000</v>
      </c>
      <c r="AT43" s="52">
        <v>7514000</v>
      </c>
    </row>
    <row r="44" spans="1:46" s="32" customFormat="1" ht="18" x14ac:dyDescent="0.35">
      <c r="A44" s="38" t="s">
        <v>85</v>
      </c>
      <c r="B44" s="36">
        <v>42530</v>
      </c>
      <c r="C44" s="37" t="s">
        <v>0</v>
      </c>
      <c r="D44" s="37" t="s">
        <v>8</v>
      </c>
      <c r="E44" s="37" t="s">
        <v>112</v>
      </c>
      <c r="F44" s="46">
        <v>30</v>
      </c>
      <c r="G44" s="46"/>
      <c r="H44" s="46"/>
      <c r="I44" s="46" t="s">
        <v>483</v>
      </c>
      <c r="J44" s="46"/>
      <c r="K44" s="46"/>
      <c r="L44" s="46" t="s">
        <v>447</v>
      </c>
      <c r="M44" s="37" t="s">
        <v>113</v>
      </c>
      <c r="N44" s="37" t="s">
        <v>114</v>
      </c>
      <c r="O44" s="35">
        <v>2925</v>
      </c>
      <c r="P44" s="35" t="s">
        <v>48</v>
      </c>
      <c r="Q44" s="35" t="s">
        <v>48</v>
      </c>
      <c r="R44" s="35">
        <v>1061.7727574999999</v>
      </c>
      <c r="S44" s="52">
        <v>3461</v>
      </c>
      <c r="T44" s="52">
        <v>3493</v>
      </c>
      <c r="U44" s="52">
        <v>3408</v>
      </c>
      <c r="V44" s="52">
        <v>4622</v>
      </c>
      <c r="W44" s="52">
        <v>3686</v>
      </c>
      <c r="X44" s="52">
        <v>2547</v>
      </c>
      <c r="Y44" s="52">
        <v>4313</v>
      </c>
      <c r="Z44" s="52">
        <v>6520.8715794520549</v>
      </c>
      <c r="AA44" s="52">
        <v>17354.065205882354</v>
      </c>
      <c r="AB44" s="52">
        <v>17693.705368423402</v>
      </c>
      <c r="AC44" s="52">
        <v>14562.5813798449</v>
      </c>
      <c r="AD44" s="52">
        <v>17736.085989086801</v>
      </c>
      <c r="AE44" s="52">
        <v>17367.614679069768</v>
      </c>
      <c r="AF44" s="52">
        <v>21050.583657587547</v>
      </c>
      <c r="AG44" s="52">
        <v>952047.25060000003</v>
      </c>
      <c r="AH44" s="52">
        <v>4425286.6275000004</v>
      </c>
      <c r="AI44" s="52">
        <v>4529588.5743164001</v>
      </c>
      <c r="AJ44" s="52">
        <v>3728020.8332403</v>
      </c>
      <c r="AK44" s="52">
        <v>4575910.1851843996</v>
      </c>
      <c r="AL44" s="52">
        <v>4480844.5872</v>
      </c>
      <c r="AM44" s="52">
        <v>5410000</v>
      </c>
      <c r="AN44" s="52">
        <v>2674000</v>
      </c>
      <c r="AO44" s="52">
        <v>2475000</v>
      </c>
      <c r="AP44" s="52">
        <v>5903000</v>
      </c>
      <c r="AQ44" s="52">
        <v>7980000</v>
      </c>
      <c r="AR44" s="52">
        <v>7684000</v>
      </c>
      <c r="AS44" s="52">
        <v>9772000</v>
      </c>
      <c r="AT44" s="52">
        <v>5236000</v>
      </c>
    </row>
    <row r="45" spans="1:46" s="32" customFormat="1" ht="18" x14ac:dyDescent="0.35">
      <c r="A45" s="38" t="s">
        <v>85</v>
      </c>
      <c r="B45" s="36">
        <v>42531</v>
      </c>
      <c r="C45" s="37" t="s">
        <v>0</v>
      </c>
      <c r="D45" s="37" t="s">
        <v>8</v>
      </c>
      <c r="E45" s="37" t="s">
        <v>115</v>
      </c>
      <c r="F45" s="46">
        <v>65</v>
      </c>
      <c r="G45" s="46"/>
      <c r="H45" s="46"/>
      <c r="I45" s="46" t="s">
        <v>481</v>
      </c>
      <c r="J45" s="46"/>
      <c r="K45" s="46"/>
      <c r="L45" s="46" t="s">
        <v>447</v>
      </c>
      <c r="M45" s="37" t="s">
        <v>116</v>
      </c>
      <c r="N45" s="37" t="s">
        <v>117</v>
      </c>
      <c r="O45" s="35">
        <v>124.61874299999999</v>
      </c>
      <c r="P45" s="35" t="s">
        <v>48</v>
      </c>
      <c r="Q45" s="35" t="s">
        <v>48</v>
      </c>
      <c r="R45" s="35">
        <v>37.500003</v>
      </c>
      <c r="S45" s="52">
        <v>16</v>
      </c>
      <c r="T45" s="52" t="s">
        <v>48</v>
      </c>
      <c r="U45" s="52">
        <v>18</v>
      </c>
      <c r="V45" s="52">
        <v>17</v>
      </c>
      <c r="W45" s="52">
        <v>20</v>
      </c>
      <c r="X45" s="52">
        <v>21</v>
      </c>
      <c r="Y45" s="52">
        <v>45</v>
      </c>
      <c r="Z45" s="52">
        <v>45.33316364864865</v>
      </c>
      <c r="AA45" s="52">
        <v>82.196896627450982</v>
      </c>
      <c r="AB45" s="52">
        <v>55.439575553359703</v>
      </c>
      <c r="AC45" s="52">
        <v>68.173212011718704</v>
      </c>
      <c r="AD45" s="52">
        <v>113.144964147287</v>
      </c>
      <c r="AE45" s="52">
        <v>167.38978655038761</v>
      </c>
      <c r="AF45" s="52">
        <v>1011.6731517509728</v>
      </c>
      <c r="AG45" s="52">
        <v>6709.3082199999999</v>
      </c>
      <c r="AH45" s="52">
        <v>20960.208640000001</v>
      </c>
      <c r="AI45" s="52">
        <v>14026.212615</v>
      </c>
      <c r="AJ45" s="52">
        <v>17452.342274999999</v>
      </c>
      <c r="AK45" s="52">
        <v>29191.400750000001</v>
      </c>
      <c r="AL45" s="52">
        <v>43186.56493</v>
      </c>
      <c r="AM45" s="52">
        <v>260000</v>
      </c>
      <c r="AN45" s="52">
        <v>0</v>
      </c>
      <c r="AO45" s="52">
        <v>3676</v>
      </c>
      <c r="AP45" s="52">
        <v>6650.5309999999999</v>
      </c>
      <c r="AQ45" s="52">
        <v>7913.7150000000001</v>
      </c>
      <c r="AR45" s="52">
        <v>7855.3739999999998</v>
      </c>
      <c r="AS45" s="52">
        <v>15319.037</v>
      </c>
      <c r="AT45" s="52">
        <v>38463.588000000003</v>
      </c>
    </row>
    <row r="46" spans="1:46" s="32" customFormat="1" ht="18" x14ac:dyDescent="0.35">
      <c r="A46" s="38" t="s">
        <v>85</v>
      </c>
      <c r="B46" s="36">
        <v>42531</v>
      </c>
      <c r="C46" s="37" t="s">
        <v>0</v>
      </c>
      <c r="D46" s="37" t="s">
        <v>8</v>
      </c>
      <c r="E46" s="37" t="s">
        <v>118</v>
      </c>
      <c r="F46" s="46">
        <v>40</v>
      </c>
      <c r="G46" s="46"/>
      <c r="H46" s="46"/>
      <c r="I46" s="46" t="s">
        <v>473</v>
      </c>
      <c r="J46" s="46"/>
      <c r="K46" s="46"/>
      <c r="L46" s="46" t="s">
        <v>447</v>
      </c>
      <c r="M46" s="37" t="s">
        <v>119</v>
      </c>
      <c r="N46" s="37" t="s">
        <v>120</v>
      </c>
      <c r="O46" s="35">
        <v>820.00000499999999</v>
      </c>
      <c r="P46" s="35" t="s">
        <v>48</v>
      </c>
      <c r="Q46" s="35" t="s">
        <v>48</v>
      </c>
      <c r="R46" s="35">
        <v>400.00000499999999</v>
      </c>
      <c r="S46" s="52">
        <v>3146</v>
      </c>
      <c r="T46" s="52">
        <v>3562</v>
      </c>
      <c r="U46" s="52" t="s">
        <v>48</v>
      </c>
      <c r="V46" s="52">
        <v>5110</v>
      </c>
      <c r="W46" s="52">
        <v>5628</v>
      </c>
      <c r="X46" s="52">
        <v>6964</v>
      </c>
      <c r="Y46" s="52">
        <v>7564</v>
      </c>
      <c r="Z46" s="52">
        <v>1782.7167354794519</v>
      </c>
      <c r="AA46" s="52">
        <v>1041.6935480784314</v>
      </c>
      <c r="AB46" s="52">
        <v>1508.8021589769601</v>
      </c>
      <c r="AC46" s="52">
        <v>2013.6211863175799</v>
      </c>
      <c r="AD46" s="52">
        <v>7134.1666006596897</v>
      </c>
      <c r="AE46" s="52">
        <v>6609.0613639534886</v>
      </c>
      <c r="AF46" s="52">
        <v>5097.2762645914399</v>
      </c>
      <c r="AG46" s="52">
        <v>260276.64337999999</v>
      </c>
      <c r="AH46" s="52">
        <v>265631.85476000002</v>
      </c>
      <c r="AI46" s="52">
        <v>386253.35269809997</v>
      </c>
      <c r="AJ46" s="52">
        <v>515487.0236973</v>
      </c>
      <c r="AK46" s="52">
        <v>1840614.9829702</v>
      </c>
      <c r="AL46" s="52">
        <v>1705137.8319000001</v>
      </c>
      <c r="AM46" s="52">
        <v>1310000</v>
      </c>
      <c r="AN46" s="52">
        <v>258561</v>
      </c>
      <c r="AO46" s="52">
        <v>326000</v>
      </c>
      <c r="AP46" s="52">
        <v>401784</v>
      </c>
      <c r="AQ46" s="52">
        <v>515159</v>
      </c>
      <c r="AR46" s="52">
        <v>376811</v>
      </c>
      <c r="AS46" s="52">
        <v>340746</v>
      </c>
      <c r="AT46" s="52">
        <v>794571</v>
      </c>
    </row>
    <row r="47" spans="1:46" s="32" customFormat="1" ht="18" x14ac:dyDescent="0.35">
      <c r="A47" s="38" t="s">
        <v>85</v>
      </c>
      <c r="B47" s="36">
        <v>42536</v>
      </c>
      <c r="C47" s="37" t="s">
        <v>0</v>
      </c>
      <c r="D47" s="37" t="s">
        <v>17</v>
      </c>
      <c r="E47" s="37" t="s">
        <v>121</v>
      </c>
      <c r="F47" s="46">
        <v>50</v>
      </c>
      <c r="G47" s="46"/>
      <c r="H47" s="46"/>
      <c r="I47" s="46" t="s">
        <v>466</v>
      </c>
      <c r="J47" s="46"/>
      <c r="K47" s="46"/>
      <c r="L47" s="46" t="s">
        <v>447</v>
      </c>
      <c r="M47" s="37" t="s">
        <v>122</v>
      </c>
      <c r="N47" s="37" t="s">
        <v>123</v>
      </c>
      <c r="O47" s="35">
        <v>28.737828799999996</v>
      </c>
      <c r="P47" s="35" t="s">
        <v>48</v>
      </c>
      <c r="Q47" s="35" t="s">
        <v>48</v>
      </c>
      <c r="R47" s="35">
        <v>10.579995199999999</v>
      </c>
      <c r="S47" s="52">
        <v>13</v>
      </c>
      <c r="T47" s="52" t="s">
        <v>48</v>
      </c>
      <c r="U47" s="52">
        <v>136</v>
      </c>
      <c r="V47" s="52">
        <v>128</v>
      </c>
      <c r="W47" s="52">
        <v>107</v>
      </c>
      <c r="X47" s="52">
        <v>87</v>
      </c>
      <c r="Y47" s="52">
        <v>85</v>
      </c>
      <c r="Z47" s="52">
        <v>132.64359302816902</v>
      </c>
      <c r="AA47" s="52">
        <v>78.129529058823536</v>
      </c>
      <c r="AB47" s="52">
        <v>18.890232695312498</v>
      </c>
      <c r="AC47" s="52">
        <v>10.649331035156299</v>
      </c>
      <c r="AD47" s="52">
        <v>66.284892558139504</v>
      </c>
      <c r="AE47" s="52">
        <v>125.7428111627907</v>
      </c>
      <c r="AF47" s="52">
        <v>19.49082879377432</v>
      </c>
      <c r="AG47" s="52">
        <v>18835.390210000001</v>
      </c>
      <c r="AH47" s="52">
        <v>19923.029910000001</v>
      </c>
      <c r="AI47" s="52">
        <v>4835.8995699999996</v>
      </c>
      <c r="AJ47" s="52">
        <v>2726.2287449999999</v>
      </c>
      <c r="AK47" s="52">
        <v>17101.502280000001</v>
      </c>
      <c r="AL47" s="52">
        <v>32441.645280000001</v>
      </c>
      <c r="AM47" s="52">
        <v>5009.143</v>
      </c>
      <c r="AN47" s="52">
        <v>18714</v>
      </c>
      <c r="AO47" s="52">
        <v>14151</v>
      </c>
      <c r="AP47" s="52">
        <v>18024</v>
      </c>
      <c r="AQ47" s="52">
        <v>14207</v>
      </c>
      <c r="AR47" s="52">
        <v>7305</v>
      </c>
      <c r="AS47" s="52">
        <v>10195</v>
      </c>
      <c r="AT47" s="52">
        <v>14592</v>
      </c>
    </row>
    <row r="48" spans="1:46" s="32" customFormat="1" ht="18" x14ac:dyDescent="0.35">
      <c r="A48" s="38" t="s">
        <v>85</v>
      </c>
      <c r="B48" s="36">
        <v>42555</v>
      </c>
      <c r="C48" s="37" t="s">
        <v>0</v>
      </c>
      <c r="D48" s="37" t="s">
        <v>17</v>
      </c>
      <c r="E48" s="37" t="s">
        <v>124</v>
      </c>
      <c r="F48" s="46">
        <v>60</v>
      </c>
      <c r="G48" s="46"/>
      <c r="H48" s="46"/>
      <c r="I48" s="46" t="s">
        <v>487</v>
      </c>
      <c r="J48" s="46"/>
      <c r="K48" s="46"/>
      <c r="L48" s="46" t="s">
        <v>447</v>
      </c>
      <c r="M48" s="37" t="s">
        <v>125</v>
      </c>
      <c r="N48" s="37" t="s">
        <v>126</v>
      </c>
      <c r="O48" s="35">
        <v>15</v>
      </c>
      <c r="P48" s="35" t="s">
        <v>48</v>
      </c>
      <c r="Q48" s="35" t="s">
        <v>48</v>
      </c>
      <c r="R48" s="35">
        <v>4</v>
      </c>
      <c r="S48" s="52">
        <v>36</v>
      </c>
      <c r="T48" s="52">
        <v>37</v>
      </c>
      <c r="U48" s="52">
        <v>28</v>
      </c>
      <c r="V48" s="52">
        <v>33</v>
      </c>
      <c r="W48" s="52">
        <v>33</v>
      </c>
      <c r="X48" s="52">
        <v>31</v>
      </c>
      <c r="Y48" s="52" t="s">
        <v>48</v>
      </c>
      <c r="Z48" s="52">
        <v>25.435837054263565</v>
      </c>
      <c r="AA48" s="52">
        <v>51.643291921568633</v>
      </c>
      <c r="AB48" s="52">
        <v>31.009011523437501</v>
      </c>
      <c r="AC48" s="52">
        <v>40.635998871093797</v>
      </c>
      <c r="AD48" s="52">
        <v>561.12311282558096</v>
      </c>
      <c r="AE48" s="52">
        <v>286.78202771317831</v>
      </c>
      <c r="AF48" s="52">
        <v>56.941747081712066</v>
      </c>
      <c r="AG48" s="52">
        <v>3281.22298</v>
      </c>
      <c r="AH48" s="52">
        <v>13169.03944</v>
      </c>
      <c r="AI48" s="52">
        <v>7938.3069500000001</v>
      </c>
      <c r="AJ48" s="52">
        <v>10402.815710999999</v>
      </c>
      <c r="AK48" s="52">
        <v>144769.76310899999</v>
      </c>
      <c r="AL48" s="52">
        <v>73989.763149999999</v>
      </c>
      <c r="AM48" s="52">
        <v>14634.029</v>
      </c>
      <c r="AN48" s="52">
        <v>4053.056</v>
      </c>
      <c r="AO48" s="52">
        <v>5426.6909999999998</v>
      </c>
      <c r="AP48" s="52">
        <v>3216.415</v>
      </c>
      <c r="AQ48" s="52">
        <v>1864.393</v>
      </c>
      <c r="AR48" s="52">
        <v>2534.2080000000001</v>
      </c>
      <c r="AS48" s="52">
        <v>2174.9119999999998</v>
      </c>
      <c r="AT48" s="52">
        <v>2002.954</v>
      </c>
    </row>
    <row r="49" spans="1:46" s="32" customFormat="1" ht="18" x14ac:dyDescent="0.35">
      <c r="A49" s="38" t="s">
        <v>85</v>
      </c>
      <c r="B49" s="36">
        <v>42563</v>
      </c>
      <c r="C49" s="37" t="s">
        <v>0</v>
      </c>
      <c r="D49" s="37" t="s">
        <v>8</v>
      </c>
      <c r="E49" s="37" t="s">
        <v>127</v>
      </c>
      <c r="F49" s="46">
        <v>20</v>
      </c>
      <c r="G49" s="46"/>
      <c r="H49" s="46"/>
      <c r="I49" s="46" t="s">
        <v>475</v>
      </c>
      <c r="J49" s="46"/>
      <c r="K49" s="46"/>
      <c r="L49" s="46" t="s">
        <v>447</v>
      </c>
      <c r="M49" s="37" t="s">
        <v>128</v>
      </c>
      <c r="N49" s="37" t="s">
        <v>129</v>
      </c>
      <c r="O49" s="35">
        <v>148.9</v>
      </c>
      <c r="P49" s="35" t="s">
        <v>48</v>
      </c>
      <c r="Q49" s="35" t="s">
        <v>48</v>
      </c>
      <c r="R49" s="35">
        <v>45.246871999999996</v>
      </c>
      <c r="S49" s="52">
        <v>27</v>
      </c>
      <c r="T49" s="52">
        <v>34</v>
      </c>
      <c r="U49" s="52">
        <v>33</v>
      </c>
      <c r="V49" s="52">
        <v>25</v>
      </c>
      <c r="W49" s="52">
        <v>25</v>
      </c>
      <c r="X49" s="52">
        <v>38</v>
      </c>
      <c r="Y49" s="52">
        <v>46</v>
      </c>
      <c r="Z49" s="52">
        <v>51.242157073170731</v>
      </c>
      <c r="AA49" s="52">
        <v>179.93286976470588</v>
      </c>
      <c r="AB49" s="52">
        <v>464.14682941406198</v>
      </c>
      <c r="AC49" s="52">
        <v>539.57450900000003</v>
      </c>
      <c r="AD49" s="52">
        <v>2006.3748255155001</v>
      </c>
      <c r="AE49" s="52">
        <v>2316.020509379845</v>
      </c>
      <c r="AF49" s="52">
        <v>505.8365758754864</v>
      </c>
      <c r="AG49" s="52">
        <v>6302.78532</v>
      </c>
      <c r="AH49" s="52">
        <v>45882.881789999999</v>
      </c>
      <c r="AI49" s="52">
        <v>118821.58833</v>
      </c>
      <c r="AJ49" s="52">
        <v>138131.07430400001</v>
      </c>
      <c r="AK49" s="52">
        <v>517644.704983</v>
      </c>
      <c r="AL49" s="52">
        <v>597533.29142000002</v>
      </c>
      <c r="AM49" s="52">
        <v>130000</v>
      </c>
      <c r="AN49" s="52">
        <v>3559.998</v>
      </c>
      <c r="AO49" s="52">
        <v>3702</v>
      </c>
      <c r="AP49" s="52">
        <v>4346</v>
      </c>
      <c r="AQ49" s="52">
        <v>700</v>
      </c>
      <c r="AR49" s="52">
        <v>4394</v>
      </c>
      <c r="AS49" s="52">
        <v>5276</v>
      </c>
      <c r="AT49" s="52">
        <v>2582</v>
      </c>
    </row>
    <row r="50" spans="1:46" s="32" customFormat="1" ht="18" x14ac:dyDescent="0.35">
      <c r="A50" s="38" t="s">
        <v>85</v>
      </c>
      <c r="B50" s="36">
        <v>42564</v>
      </c>
      <c r="C50" s="37" t="s">
        <v>0</v>
      </c>
      <c r="D50" s="37" t="s">
        <v>17</v>
      </c>
      <c r="E50" s="37" t="s">
        <v>130</v>
      </c>
      <c r="F50" s="46">
        <v>20</v>
      </c>
      <c r="G50" s="46"/>
      <c r="H50" s="46"/>
      <c r="I50" s="46" t="s">
        <v>475</v>
      </c>
      <c r="J50" s="46"/>
      <c r="K50" s="46"/>
      <c r="L50" s="46" t="s">
        <v>447</v>
      </c>
      <c r="M50" s="37" t="s">
        <v>131</v>
      </c>
      <c r="N50" s="37" t="s">
        <v>517</v>
      </c>
      <c r="O50" s="35">
        <v>100.4</v>
      </c>
      <c r="P50" s="35" t="s">
        <v>48</v>
      </c>
      <c r="Q50" s="35" t="s">
        <v>48</v>
      </c>
      <c r="R50" s="35">
        <v>30.9</v>
      </c>
      <c r="S50" s="52">
        <v>39</v>
      </c>
      <c r="T50" s="52" t="s">
        <v>48</v>
      </c>
      <c r="U50" s="52" t="s">
        <v>48</v>
      </c>
      <c r="V50" s="52" t="s">
        <v>48</v>
      </c>
      <c r="W50" s="52" t="s">
        <v>48</v>
      </c>
      <c r="X50" s="52" t="s">
        <v>48</v>
      </c>
      <c r="Y50" s="52" t="s">
        <v>48</v>
      </c>
      <c r="Z50" s="52">
        <v>54.182098114754098</v>
      </c>
      <c r="AA50" s="52">
        <v>53.014103882352941</v>
      </c>
      <c r="AB50" s="52">
        <v>106.51427050781299</v>
      </c>
      <c r="AC50" s="52">
        <v>820.39294804687495</v>
      </c>
      <c r="AD50" s="52">
        <v>410.45175352713198</v>
      </c>
      <c r="AE50" s="52">
        <v>357.15886748062019</v>
      </c>
      <c r="AF50" s="52">
        <v>3703.7037037037039</v>
      </c>
      <c r="AG50" s="52">
        <v>6610.2159700000002</v>
      </c>
      <c r="AH50" s="52">
        <v>13518.59649</v>
      </c>
      <c r="AI50" s="52">
        <v>27267.653249999999</v>
      </c>
      <c r="AJ50" s="52">
        <v>210020.59469999999</v>
      </c>
      <c r="AK50" s="52">
        <v>105896.55241</v>
      </c>
      <c r="AL50" s="52">
        <v>92146.987810000006</v>
      </c>
      <c r="AM50" s="52">
        <v>100000</v>
      </c>
      <c r="AN50" s="52">
        <v>4435.9610000000002</v>
      </c>
      <c r="AO50" s="52">
        <v>3324.9810000000002</v>
      </c>
      <c r="AP50" s="52">
        <v>0</v>
      </c>
      <c r="AQ50" s="52">
        <v>252.773</v>
      </c>
      <c r="AR50" s="52">
        <v>39.83</v>
      </c>
      <c r="AS50" s="52">
        <v>84.784999999999997</v>
      </c>
      <c r="AT50" s="52" t="s">
        <v>48</v>
      </c>
    </row>
    <row r="51" spans="1:46" s="32" customFormat="1" ht="18" x14ac:dyDescent="0.35">
      <c r="A51" s="38" t="s">
        <v>85</v>
      </c>
      <c r="B51" s="36">
        <v>42643</v>
      </c>
      <c r="C51" s="37" t="s">
        <v>0</v>
      </c>
      <c r="D51" s="37" t="s">
        <v>8</v>
      </c>
      <c r="E51" s="37" t="s">
        <v>132</v>
      </c>
      <c r="F51" s="46">
        <v>10</v>
      </c>
      <c r="G51" s="46"/>
      <c r="H51" s="46"/>
      <c r="I51" s="46" t="s">
        <v>468</v>
      </c>
      <c r="J51" s="46"/>
      <c r="K51" s="46"/>
      <c r="L51" s="46" t="s">
        <v>447</v>
      </c>
      <c r="M51" s="37" t="s">
        <v>133</v>
      </c>
      <c r="N51" s="37" t="s">
        <v>134</v>
      </c>
      <c r="O51" s="35">
        <v>993.21304799999996</v>
      </c>
      <c r="P51" s="35" t="s">
        <v>48</v>
      </c>
      <c r="Q51" s="35" t="s">
        <v>48</v>
      </c>
      <c r="R51" s="35">
        <v>377.51730800000001</v>
      </c>
      <c r="S51" s="52">
        <v>720</v>
      </c>
      <c r="T51" s="52">
        <v>1171</v>
      </c>
      <c r="U51" s="52">
        <v>2672</v>
      </c>
      <c r="V51" s="52">
        <v>5423</v>
      </c>
      <c r="W51" s="52" t="s">
        <v>48</v>
      </c>
      <c r="X51" s="52" t="s">
        <v>48</v>
      </c>
      <c r="Y51" s="52" t="s">
        <v>48</v>
      </c>
      <c r="Z51" s="52">
        <v>1334.7089565151514</v>
      </c>
      <c r="AA51" s="52">
        <v>1830.4126634117647</v>
      </c>
      <c r="AB51" s="52">
        <v>2700.4516947511702</v>
      </c>
      <c r="AC51" s="52">
        <v>16331.6782170316</v>
      </c>
      <c r="AD51" s="52">
        <v>60684.072973545</v>
      </c>
      <c r="AE51" s="52">
        <v>78103.244127906975</v>
      </c>
      <c r="AF51" s="52">
        <v>66926.070038910504</v>
      </c>
      <c r="AG51" s="52">
        <v>88090.791129999998</v>
      </c>
      <c r="AH51" s="52">
        <v>466755.22917000001</v>
      </c>
      <c r="AI51" s="52">
        <v>691315.63385630003</v>
      </c>
      <c r="AJ51" s="52">
        <v>4180909.6235600999</v>
      </c>
      <c r="AK51" s="52">
        <v>15656490.8271746</v>
      </c>
      <c r="AL51" s="52">
        <v>20150636.984999999</v>
      </c>
      <c r="AM51" s="52">
        <v>17200000</v>
      </c>
      <c r="AN51" s="52">
        <v>111641</v>
      </c>
      <c r="AO51" s="52">
        <v>166478</v>
      </c>
      <c r="AP51" s="52">
        <v>232314</v>
      </c>
      <c r="AQ51" s="52">
        <v>415881</v>
      </c>
      <c r="AR51" s="52">
        <v>2042000</v>
      </c>
      <c r="AS51" s="52">
        <v>4495000</v>
      </c>
      <c r="AT51" s="52">
        <v>5561000</v>
      </c>
    </row>
    <row r="52" spans="1:46" s="32" customFormat="1" ht="18" x14ac:dyDescent="0.35">
      <c r="A52" s="38" t="s">
        <v>85</v>
      </c>
      <c r="B52" s="36">
        <v>42643</v>
      </c>
      <c r="C52" s="37" t="s">
        <v>0</v>
      </c>
      <c r="D52" s="37" t="s">
        <v>17</v>
      </c>
      <c r="E52" s="37" t="s">
        <v>135</v>
      </c>
      <c r="F52" s="46">
        <v>20</v>
      </c>
      <c r="G52" s="46"/>
      <c r="H52" s="46"/>
      <c r="I52" s="46" t="s">
        <v>475</v>
      </c>
      <c r="J52" s="46"/>
      <c r="K52" s="46"/>
      <c r="L52" s="46" t="s">
        <v>447</v>
      </c>
      <c r="M52" s="37" t="s">
        <v>136</v>
      </c>
      <c r="N52" s="37" t="s">
        <v>518</v>
      </c>
      <c r="O52" s="35">
        <v>43.770409979999997</v>
      </c>
      <c r="P52" s="35" t="s">
        <v>48</v>
      </c>
      <c r="Q52" s="35" t="s">
        <v>48</v>
      </c>
      <c r="R52" s="35">
        <v>2.8185658600000001</v>
      </c>
      <c r="S52" s="52" t="s">
        <v>48</v>
      </c>
      <c r="T52" s="52">
        <v>10</v>
      </c>
      <c r="U52" s="52" t="s">
        <v>48</v>
      </c>
      <c r="V52" s="52">
        <v>12</v>
      </c>
      <c r="W52" s="52">
        <v>13</v>
      </c>
      <c r="X52" s="52" t="s">
        <v>48</v>
      </c>
      <c r="Y52" s="52">
        <v>13</v>
      </c>
      <c r="Z52" s="52">
        <v>1.4043778787878789</v>
      </c>
      <c r="AA52" s="52">
        <v>4.2825790588235293</v>
      </c>
      <c r="AB52" s="52">
        <v>195.22625247058801</v>
      </c>
      <c r="AC52" s="52">
        <v>62.133872570312498</v>
      </c>
      <c r="AD52" s="52">
        <v>779.48767733527097</v>
      </c>
      <c r="AE52" s="52">
        <v>370.38822104651166</v>
      </c>
      <c r="AF52" s="52">
        <v>400.64436036036039</v>
      </c>
      <c r="AG52" s="52">
        <v>92.688940000000002</v>
      </c>
      <c r="AH52" s="52">
        <v>1092.0576599999999</v>
      </c>
      <c r="AI52" s="52">
        <v>49782.694380000001</v>
      </c>
      <c r="AJ52" s="52">
        <v>15906.271377999999</v>
      </c>
      <c r="AK52" s="52">
        <v>201107.8207525</v>
      </c>
      <c r="AL52" s="52">
        <v>95560.161030000003</v>
      </c>
      <c r="AM52" s="52">
        <v>44471.524000000005</v>
      </c>
      <c r="AN52" s="52">
        <v>83</v>
      </c>
      <c r="AO52" s="52">
        <v>0</v>
      </c>
      <c r="AP52" s="52">
        <v>0</v>
      </c>
      <c r="AQ52" s="52">
        <v>0</v>
      </c>
      <c r="AR52" s="52">
        <v>0</v>
      </c>
      <c r="AS52" s="52">
        <v>0</v>
      </c>
      <c r="AT52" s="52" t="s">
        <v>48</v>
      </c>
    </row>
    <row r="53" spans="1:46" s="32" customFormat="1" ht="18" x14ac:dyDescent="0.35">
      <c r="A53" s="38" t="s">
        <v>85</v>
      </c>
      <c r="B53" s="36">
        <v>42649</v>
      </c>
      <c r="C53" s="37" t="s">
        <v>0</v>
      </c>
      <c r="D53" s="37" t="s">
        <v>8</v>
      </c>
      <c r="E53" s="37" t="s">
        <v>137</v>
      </c>
      <c r="F53" s="46">
        <v>40</v>
      </c>
      <c r="G53" s="46"/>
      <c r="H53" s="46"/>
      <c r="I53" s="46" t="s">
        <v>473</v>
      </c>
      <c r="J53" s="46"/>
      <c r="K53" s="46"/>
      <c r="L53" s="46" t="s">
        <v>447</v>
      </c>
      <c r="M53" s="37" t="s">
        <v>138</v>
      </c>
      <c r="N53" s="37" t="s">
        <v>139</v>
      </c>
      <c r="O53" s="35">
        <v>112.2</v>
      </c>
      <c r="P53" s="35" t="s">
        <v>48</v>
      </c>
      <c r="Q53" s="35" t="s">
        <v>48</v>
      </c>
      <c r="R53" s="35">
        <v>22.192829759999999</v>
      </c>
      <c r="S53" s="52">
        <v>1200</v>
      </c>
      <c r="T53" s="52">
        <v>1200</v>
      </c>
      <c r="U53" s="52">
        <v>1607</v>
      </c>
      <c r="V53" s="52">
        <v>1736</v>
      </c>
      <c r="W53" s="52" t="s">
        <v>48</v>
      </c>
      <c r="X53" s="52">
        <v>1339</v>
      </c>
      <c r="Y53" s="52">
        <v>1413</v>
      </c>
      <c r="Z53" s="52">
        <v>78.990636065573767</v>
      </c>
      <c r="AA53" s="52">
        <v>59.229350784313723</v>
      </c>
      <c r="AB53" s="52">
        <v>53.770934960937502</v>
      </c>
      <c r="AC53" s="52">
        <v>44.368860546874998</v>
      </c>
      <c r="AD53" s="52">
        <v>97.169045503876006</v>
      </c>
      <c r="AE53" s="52">
        <v>59.915469186046508</v>
      </c>
      <c r="AF53" s="52">
        <v>25.836031128404667</v>
      </c>
      <c r="AG53" s="52">
        <v>4818.4287999999997</v>
      </c>
      <c r="AH53" s="52">
        <v>15103.48445</v>
      </c>
      <c r="AI53" s="52">
        <v>13765.359350000001</v>
      </c>
      <c r="AJ53" s="52">
        <v>11358.4283</v>
      </c>
      <c r="AK53" s="52">
        <v>25069.613740000001</v>
      </c>
      <c r="AL53" s="52">
        <v>15458.191049999999</v>
      </c>
      <c r="AM53" s="52">
        <v>6639.86</v>
      </c>
      <c r="AN53" s="52">
        <v>167100</v>
      </c>
      <c r="AO53" s="52">
        <v>167000</v>
      </c>
      <c r="AP53" s="52">
        <v>187852</v>
      </c>
      <c r="AQ53" s="52">
        <v>230442</v>
      </c>
      <c r="AR53" s="52">
        <v>235700</v>
      </c>
      <c r="AS53" s="52">
        <v>197477</v>
      </c>
      <c r="AT53" s="52">
        <v>233127.5</v>
      </c>
    </row>
    <row r="54" spans="1:46" s="32" customFormat="1" ht="18" x14ac:dyDescent="0.35">
      <c r="A54" s="38" t="s">
        <v>85</v>
      </c>
      <c r="B54" s="36">
        <v>42662</v>
      </c>
      <c r="C54" s="37" t="s">
        <v>0</v>
      </c>
      <c r="D54" s="37" t="s">
        <v>17</v>
      </c>
      <c r="E54" s="37" t="s">
        <v>140</v>
      </c>
      <c r="F54" s="46">
        <v>40</v>
      </c>
      <c r="G54" s="46"/>
      <c r="H54" s="46"/>
      <c r="I54" s="46" t="s">
        <v>473</v>
      </c>
      <c r="J54" s="46"/>
      <c r="K54" s="46"/>
      <c r="L54" s="46" t="s">
        <v>447</v>
      </c>
      <c r="M54" s="37" t="s">
        <v>141</v>
      </c>
      <c r="N54" s="37" t="s">
        <v>142</v>
      </c>
      <c r="O54" s="35">
        <v>27.2</v>
      </c>
      <c r="P54" s="35" t="s">
        <v>48</v>
      </c>
      <c r="Q54" s="35" t="s">
        <v>48</v>
      </c>
      <c r="R54" s="35">
        <v>6</v>
      </c>
      <c r="S54" s="52">
        <v>30</v>
      </c>
      <c r="T54" s="52">
        <v>38</v>
      </c>
      <c r="U54" s="52" t="s">
        <v>48</v>
      </c>
      <c r="V54" s="52">
        <v>907</v>
      </c>
      <c r="W54" s="52">
        <v>742</v>
      </c>
      <c r="X54" s="52">
        <v>685</v>
      </c>
      <c r="Y54" s="52">
        <v>720</v>
      </c>
      <c r="Z54" s="52">
        <v>102.63496884615385</v>
      </c>
      <c r="AA54" s="52">
        <v>91.047024117647069</v>
      </c>
      <c r="AB54" s="52">
        <v>25.323787890624999</v>
      </c>
      <c r="AC54" s="52">
        <v>15.0118941796875</v>
      </c>
      <c r="AD54" s="52">
        <v>6.1669374651162796</v>
      </c>
      <c r="AE54" s="52">
        <v>33.805936007751939</v>
      </c>
      <c r="AF54" s="52">
        <v>2.0589793774319065</v>
      </c>
      <c r="AG54" s="52">
        <v>5337.0183800000004</v>
      </c>
      <c r="AH54" s="52">
        <v>23216.991150000002</v>
      </c>
      <c r="AI54" s="52">
        <v>6482.8896999999997</v>
      </c>
      <c r="AJ54" s="52">
        <v>3843.0449100000001</v>
      </c>
      <c r="AK54" s="52">
        <v>1325.8915549999999</v>
      </c>
      <c r="AL54" s="52">
        <v>8721.9314900000008</v>
      </c>
      <c r="AM54" s="52">
        <v>529.15769999999998</v>
      </c>
      <c r="AN54" s="52">
        <v>290225</v>
      </c>
      <c r="AO54" s="52">
        <v>440463</v>
      </c>
      <c r="AP54" s="52">
        <v>524000</v>
      </c>
      <c r="AQ54" s="52">
        <v>560233</v>
      </c>
      <c r="AR54" s="52">
        <v>356589</v>
      </c>
      <c r="AS54" s="52">
        <v>341159</v>
      </c>
      <c r="AT54" s="52">
        <v>360300</v>
      </c>
    </row>
    <row r="55" spans="1:46" s="32" customFormat="1" ht="18" x14ac:dyDescent="0.35">
      <c r="A55" s="38" t="s">
        <v>85</v>
      </c>
      <c r="B55" s="36">
        <v>42705</v>
      </c>
      <c r="C55" s="37" t="s">
        <v>0</v>
      </c>
      <c r="D55" s="37" t="s">
        <v>8</v>
      </c>
      <c r="E55" s="37" t="s">
        <v>423</v>
      </c>
      <c r="F55" s="46">
        <v>50</v>
      </c>
      <c r="G55" s="46"/>
      <c r="H55" s="46"/>
      <c r="I55" s="46" t="s">
        <v>466</v>
      </c>
      <c r="J55" s="46"/>
      <c r="K55" s="46"/>
      <c r="L55" s="46" t="s">
        <v>447</v>
      </c>
      <c r="M55" s="37" t="s">
        <v>14</v>
      </c>
      <c r="N55" s="37" t="s">
        <v>15</v>
      </c>
      <c r="O55" s="35">
        <v>115.99923541</v>
      </c>
      <c r="P55" s="35" t="s">
        <v>48</v>
      </c>
      <c r="Q55" s="35" t="s">
        <v>48</v>
      </c>
      <c r="R55" s="35" t="s">
        <v>48</v>
      </c>
      <c r="S55" s="52">
        <v>1260</v>
      </c>
      <c r="T55" s="52" t="s">
        <v>48</v>
      </c>
      <c r="U55" s="52">
        <v>1914</v>
      </c>
      <c r="V55" s="52">
        <v>2088</v>
      </c>
      <c r="W55" s="52">
        <v>2238</v>
      </c>
      <c r="X55" s="52">
        <v>2285</v>
      </c>
      <c r="Y55" s="52">
        <v>2691</v>
      </c>
      <c r="Z55" s="52">
        <v>0.10588090909090909</v>
      </c>
      <c r="AA55" s="52">
        <v>2.6623080784313724</v>
      </c>
      <c r="AB55" s="52">
        <v>146.65080040800001</v>
      </c>
      <c r="AC55" s="52">
        <v>145.22464431451601</v>
      </c>
      <c r="AD55" s="52">
        <v>217.52842059400001</v>
      </c>
      <c r="AE55" s="52">
        <v>14.127928410852713</v>
      </c>
      <c r="AF55" s="52">
        <v>9.6911517509727609</v>
      </c>
      <c r="AG55" s="52">
        <v>2.32938</v>
      </c>
      <c r="AH55" s="52">
        <v>678.88855999999998</v>
      </c>
      <c r="AI55" s="52">
        <v>36662.700102000003</v>
      </c>
      <c r="AJ55" s="52">
        <v>36015.711790000001</v>
      </c>
      <c r="AK55" s="52">
        <v>54382.105148499999</v>
      </c>
      <c r="AL55" s="52">
        <v>3645.0055299999999</v>
      </c>
      <c r="AM55" s="52">
        <v>2490.6259999999997</v>
      </c>
      <c r="AN55" s="52">
        <v>691775</v>
      </c>
      <c r="AO55" s="52">
        <v>758318</v>
      </c>
      <c r="AP55" s="52">
        <v>963798</v>
      </c>
      <c r="AQ55" s="52">
        <v>958016</v>
      </c>
      <c r="AR55" s="52">
        <v>908417</v>
      </c>
      <c r="AS55" s="52">
        <v>1054203</v>
      </c>
      <c r="AT55" s="52">
        <v>1426008</v>
      </c>
    </row>
    <row r="56" spans="1:46" s="76" customFormat="1" ht="18" x14ac:dyDescent="0.35">
      <c r="A56" s="71" t="s">
        <v>85</v>
      </c>
      <c r="B56" s="72">
        <v>42713</v>
      </c>
      <c r="C56" s="73" t="s">
        <v>0</v>
      </c>
      <c r="D56" s="73" t="s">
        <v>17</v>
      </c>
      <c r="E56" s="66" t="s">
        <v>519</v>
      </c>
      <c r="F56" s="70">
        <v>10</v>
      </c>
      <c r="G56" s="70"/>
      <c r="H56" s="70"/>
      <c r="I56" s="70" t="s">
        <v>468</v>
      </c>
      <c r="J56" s="70"/>
      <c r="K56" s="70"/>
      <c r="L56" s="70" t="s">
        <v>447</v>
      </c>
      <c r="M56" s="66" t="s">
        <v>143</v>
      </c>
      <c r="N56" s="66" t="s">
        <v>144</v>
      </c>
      <c r="O56" s="67">
        <v>17.688911399999999</v>
      </c>
      <c r="P56" s="67" t="s">
        <v>48</v>
      </c>
      <c r="Q56" s="67" t="s">
        <v>48</v>
      </c>
      <c r="R56" s="67">
        <v>5.9032703999999994</v>
      </c>
      <c r="S56" s="83">
        <v>77</v>
      </c>
      <c r="T56" s="83">
        <v>100</v>
      </c>
      <c r="U56" s="83" t="s">
        <v>48</v>
      </c>
      <c r="V56" s="83" t="s">
        <v>48</v>
      </c>
      <c r="W56" s="83" t="s">
        <v>48</v>
      </c>
      <c r="X56" s="83" t="s">
        <v>509</v>
      </c>
      <c r="Y56" s="83" t="s">
        <v>509</v>
      </c>
      <c r="Z56" s="83">
        <v>72.082536666666655</v>
      </c>
      <c r="AA56" s="83">
        <v>2.7981010588235291</v>
      </c>
      <c r="AB56" s="83">
        <v>2.0807310156250001</v>
      </c>
      <c r="AC56" s="83">
        <v>3.0257740384615399</v>
      </c>
      <c r="AD56" s="83">
        <v>6.0192895798319404</v>
      </c>
      <c r="AE56" s="83" t="s">
        <v>509</v>
      </c>
      <c r="AF56" s="83" t="s">
        <v>509</v>
      </c>
      <c r="AG56" s="83">
        <v>1081.2380499999999</v>
      </c>
      <c r="AH56" s="83">
        <v>713.51576999999997</v>
      </c>
      <c r="AI56" s="83">
        <v>532.66714000000002</v>
      </c>
      <c r="AJ56" s="83">
        <v>550.69087500000001</v>
      </c>
      <c r="AK56" s="83">
        <v>716.29546000000005</v>
      </c>
      <c r="AL56" s="83" t="s">
        <v>509</v>
      </c>
      <c r="AM56" s="83" t="s">
        <v>509</v>
      </c>
      <c r="AN56" s="83">
        <v>5277</v>
      </c>
      <c r="AO56" s="83">
        <v>4300</v>
      </c>
      <c r="AP56" s="83" t="s">
        <v>48</v>
      </c>
      <c r="AQ56" s="83">
        <v>5568</v>
      </c>
      <c r="AR56" s="83" t="s">
        <v>48</v>
      </c>
      <c r="AS56" s="83" t="s">
        <v>509</v>
      </c>
      <c r="AT56" s="83" t="s">
        <v>509</v>
      </c>
    </row>
    <row r="57" spans="1:46" s="76" customFormat="1" ht="18" x14ac:dyDescent="0.35">
      <c r="A57" s="71" t="s">
        <v>85</v>
      </c>
      <c r="B57" s="72">
        <v>42719</v>
      </c>
      <c r="C57" s="73" t="s">
        <v>0</v>
      </c>
      <c r="D57" s="73" t="s">
        <v>8</v>
      </c>
      <c r="E57" s="66" t="s">
        <v>520</v>
      </c>
      <c r="F57" s="70">
        <v>30</v>
      </c>
      <c r="G57" s="70"/>
      <c r="H57" s="70"/>
      <c r="I57" s="70" t="s">
        <v>483</v>
      </c>
      <c r="J57" s="70"/>
      <c r="K57" s="70"/>
      <c r="L57" s="70" t="s">
        <v>447</v>
      </c>
      <c r="M57" s="66" t="s">
        <v>145</v>
      </c>
      <c r="N57" s="66" t="s">
        <v>146</v>
      </c>
      <c r="O57" s="67">
        <v>143.70959999999999</v>
      </c>
      <c r="P57" s="67" t="s">
        <v>48</v>
      </c>
      <c r="Q57" s="67" t="s">
        <v>48</v>
      </c>
      <c r="R57" s="67">
        <v>27.220700000000001</v>
      </c>
      <c r="S57" s="83" t="s">
        <v>48</v>
      </c>
      <c r="T57" s="83" t="s">
        <v>48</v>
      </c>
      <c r="U57" s="83" t="s">
        <v>48</v>
      </c>
      <c r="V57" s="83" t="s">
        <v>48</v>
      </c>
      <c r="W57" s="83">
        <v>28</v>
      </c>
      <c r="X57" s="83">
        <v>31</v>
      </c>
      <c r="Y57" s="83">
        <v>31</v>
      </c>
      <c r="Z57" s="83">
        <v>289.15019272727272</v>
      </c>
      <c r="AA57" s="83">
        <v>9.6201293333333329</v>
      </c>
      <c r="AB57" s="83">
        <v>13.54644921875</v>
      </c>
      <c r="AC57" s="83">
        <v>19.897617647058802</v>
      </c>
      <c r="AD57" s="83">
        <v>11.047081395348799</v>
      </c>
      <c r="AE57" s="83">
        <v>9.223147286821705</v>
      </c>
      <c r="AF57" s="83" t="s">
        <v>48</v>
      </c>
      <c r="AG57" s="83">
        <v>3180.6521200000002</v>
      </c>
      <c r="AH57" s="83">
        <v>2453.1329799999999</v>
      </c>
      <c r="AI57" s="83">
        <v>3467.8910000000001</v>
      </c>
      <c r="AJ57" s="83">
        <v>5073.8924999999999</v>
      </c>
      <c r="AK57" s="83">
        <v>2850.1469999999999</v>
      </c>
      <c r="AL57" s="83">
        <v>2379.5720000000001</v>
      </c>
      <c r="AM57" s="83" t="s">
        <v>48</v>
      </c>
      <c r="AN57" s="83">
        <v>259733</v>
      </c>
      <c r="AO57" s="83" t="s">
        <v>48</v>
      </c>
      <c r="AP57" s="83">
        <v>19236.056999999997</v>
      </c>
      <c r="AQ57" s="83">
        <v>1625.6949999999999</v>
      </c>
      <c r="AR57" s="83">
        <v>2578.009</v>
      </c>
      <c r="AS57" s="83">
        <v>2664.6640000000002</v>
      </c>
      <c r="AT57" s="83" t="s">
        <v>48</v>
      </c>
    </row>
    <row r="58" spans="1:46" s="32" customFormat="1" ht="18" x14ac:dyDescent="0.35">
      <c r="A58" s="38" t="s">
        <v>85</v>
      </c>
      <c r="B58" s="36">
        <v>42719</v>
      </c>
      <c r="C58" s="37" t="s">
        <v>0</v>
      </c>
      <c r="D58" s="37" t="s">
        <v>17</v>
      </c>
      <c r="E58" s="37" t="s">
        <v>147</v>
      </c>
      <c r="F58" s="46">
        <v>30</v>
      </c>
      <c r="G58" s="46"/>
      <c r="H58" s="46"/>
      <c r="I58" s="46" t="s">
        <v>483</v>
      </c>
      <c r="J58" s="46"/>
      <c r="K58" s="46"/>
      <c r="L58" s="46" t="s">
        <v>447</v>
      </c>
      <c r="M58" s="37" t="s">
        <v>148</v>
      </c>
      <c r="N58" s="37" t="s">
        <v>521</v>
      </c>
      <c r="O58" s="35">
        <v>14.834192</v>
      </c>
      <c r="P58" s="35" t="s">
        <v>48</v>
      </c>
      <c r="Q58" s="35" t="s">
        <v>48</v>
      </c>
      <c r="R58" s="35">
        <v>2.5</v>
      </c>
      <c r="S58" s="52" t="s">
        <v>48</v>
      </c>
      <c r="T58" s="52" t="s">
        <v>48</v>
      </c>
      <c r="U58" s="52" t="s">
        <v>48</v>
      </c>
      <c r="V58" s="52" t="s">
        <v>48</v>
      </c>
      <c r="W58" s="52" t="s">
        <v>48</v>
      </c>
      <c r="X58" s="52" t="s">
        <v>48</v>
      </c>
      <c r="Y58" s="52">
        <v>250</v>
      </c>
      <c r="Z58" s="52">
        <v>0.31666666666666665</v>
      </c>
      <c r="AA58" s="52">
        <v>1.1350588235294117</v>
      </c>
      <c r="AB58" s="52">
        <f>AI58/255</f>
        <v>3.3333333333333331E-3</v>
      </c>
      <c r="AC58" s="52">
        <f>AJ58/255</f>
        <v>3.5294117647058825E-3</v>
      </c>
      <c r="AD58" s="52">
        <v>0</v>
      </c>
      <c r="AE58" s="52">
        <v>0</v>
      </c>
      <c r="AF58" s="52">
        <v>0</v>
      </c>
      <c r="AG58" s="52">
        <v>3.8</v>
      </c>
      <c r="AH58" s="52">
        <v>289.44</v>
      </c>
      <c r="AI58" s="52">
        <v>0.85</v>
      </c>
      <c r="AJ58" s="52">
        <v>0.9</v>
      </c>
      <c r="AK58" s="52">
        <v>0</v>
      </c>
      <c r="AL58" s="52">
        <v>0</v>
      </c>
      <c r="AM58" s="52">
        <v>0</v>
      </c>
      <c r="AN58" s="52">
        <v>10125.102999999999</v>
      </c>
      <c r="AO58" s="52">
        <v>12662.665000000001</v>
      </c>
      <c r="AP58" s="52">
        <v>45690.309000000001</v>
      </c>
      <c r="AQ58" s="52" t="s">
        <v>48</v>
      </c>
      <c r="AR58" s="52" t="s">
        <v>48</v>
      </c>
      <c r="AS58" s="52" t="s">
        <v>48</v>
      </c>
      <c r="AT58" s="52" t="s">
        <v>48</v>
      </c>
    </row>
    <row r="59" spans="1:46" s="32" customFormat="1" ht="18" x14ac:dyDescent="0.35">
      <c r="A59" s="48" t="s">
        <v>498</v>
      </c>
      <c r="B59" s="36">
        <v>42536</v>
      </c>
      <c r="C59" s="37" t="s">
        <v>12</v>
      </c>
      <c r="D59" s="37" t="s">
        <v>17</v>
      </c>
      <c r="E59" s="37" t="s">
        <v>149</v>
      </c>
      <c r="F59" s="46">
        <v>30</v>
      </c>
      <c r="G59" s="46"/>
      <c r="H59" s="46"/>
      <c r="I59" s="46" t="s">
        <v>483</v>
      </c>
      <c r="J59" s="46"/>
      <c r="K59" s="46"/>
      <c r="L59" s="46" t="s">
        <v>447</v>
      </c>
      <c r="M59" s="38" t="s">
        <v>150</v>
      </c>
      <c r="N59" s="37" t="s">
        <v>151</v>
      </c>
      <c r="O59" s="35">
        <v>160</v>
      </c>
      <c r="P59" s="35">
        <v>101.47351689</v>
      </c>
      <c r="Q59" s="35">
        <v>0</v>
      </c>
      <c r="R59" s="35">
        <v>101.47351689</v>
      </c>
      <c r="S59" s="52">
        <v>180</v>
      </c>
      <c r="T59" s="52" t="s">
        <v>48</v>
      </c>
      <c r="U59" s="52">
        <v>165</v>
      </c>
      <c r="V59" s="52" t="s">
        <v>48</v>
      </c>
      <c r="W59" s="52" t="s">
        <v>48</v>
      </c>
      <c r="X59" s="52" t="s">
        <v>48</v>
      </c>
      <c r="Y59" s="52">
        <v>57</v>
      </c>
      <c r="Z59" s="52">
        <v>1.423</v>
      </c>
      <c r="AA59" s="52">
        <v>0.409835</v>
      </c>
      <c r="AB59" s="52">
        <v>5.0682196245059288</v>
      </c>
      <c r="AC59" s="52">
        <v>1.7519880392156864</v>
      </c>
      <c r="AD59" s="52">
        <v>2.2895287548638135</v>
      </c>
      <c r="AE59" s="52">
        <v>2.8949592635658914</v>
      </c>
      <c r="AF59" s="52">
        <v>0.6181708171206225</v>
      </c>
      <c r="AG59" s="52">
        <v>200.66</v>
      </c>
      <c r="AH59" s="52">
        <v>103.68849</v>
      </c>
      <c r="AI59" s="52">
        <v>1282.2595650000001</v>
      </c>
      <c r="AJ59" s="52">
        <v>446.75695000000002</v>
      </c>
      <c r="AK59" s="52">
        <v>588.40889000000004</v>
      </c>
      <c r="AL59" s="52">
        <v>746.89949000000001</v>
      </c>
      <c r="AM59" s="52">
        <v>158.86989999999997</v>
      </c>
      <c r="AN59" s="52">
        <v>43678.7</v>
      </c>
      <c r="AO59" s="52">
        <v>83600</v>
      </c>
      <c r="AP59" s="52">
        <v>73766</v>
      </c>
      <c r="AQ59" s="52">
        <v>6917.8732720613498</v>
      </c>
      <c r="AR59" s="52">
        <v>12864.664988517799</v>
      </c>
      <c r="AS59" s="52">
        <v>107660.56473791599</v>
      </c>
      <c r="AT59" s="52">
        <v>71728.628253936797</v>
      </c>
    </row>
    <row r="60" spans="1:46" s="32" customFormat="1" ht="18" x14ac:dyDescent="0.35">
      <c r="A60" s="38" t="s">
        <v>444</v>
      </c>
      <c r="B60" s="36">
        <v>42374</v>
      </c>
      <c r="C60" s="37" t="s">
        <v>0</v>
      </c>
      <c r="D60" s="37" t="s">
        <v>17</v>
      </c>
      <c r="E60" s="37" t="s">
        <v>152</v>
      </c>
      <c r="F60" s="46">
        <v>30</v>
      </c>
      <c r="G60" s="46"/>
      <c r="H60" s="46"/>
      <c r="I60" s="46" t="s">
        <v>483</v>
      </c>
      <c r="J60" s="46"/>
      <c r="K60" s="46"/>
      <c r="L60" s="46" t="s">
        <v>447</v>
      </c>
      <c r="M60" s="37" t="s">
        <v>153</v>
      </c>
      <c r="N60" s="37" t="s">
        <v>154</v>
      </c>
      <c r="O60" s="35">
        <v>35.105550000000001</v>
      </c>
      <c r="P60" s="35" t="s">
        <v>48</v>
      </c>
      <c r="Q60" s="35" t="s">
        <v>48</v>
      </c>
      <c r="R60" s="35" t="s">
        <v>48</v>
      </c>
      <c r="S60" s="52">
        <v>1500</v>
      </c>
      <c r="T60" s="52" t="s">
        <v>48</v>
      </c>
      <c r="U60" s="52" t="s">
        <v>48</v>
      </c>
      <c r="V60" s="52" t="s">
        <v>48</v>
      </c>
      <c r="W60" s="52" t="s">
        <v>48</v>
      </c>
      <c r="X60" s="52" t="s">
        <v>48</v>
      </c>
      <c r="Y60" s="52" t="s">
        <v>48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1071.5999999999999</v>
      </c>
      <c r="AO60" s="52" t="s">
        <v>48</v>
      </c>
      <c r="AP60" s="52" t="s">
        <v>48</v>
      </c>
      <c r="AQ60" s="52" t="s">
        <v>48</v>
      </c>
      <c r="AR60" s="52" t="s">
        <v>48</v>
      </c>
      <c r="AS60" s="52" t="s">
        <v>48</v>
      </c>
      <c r="AT60" s="52" t="s">
        <v>48</v>
      </c>
    </row>
    <row r="61" spans="1:46" s="69" customFormat="1" ht="18" x14ac:dyDescent="0.35">
      <c r="A61" s="71" t="s">
        <v>444</v>
      </c>
      <c r="B61" s="72">
        <v>42402</v>
      </c>
      <c r="C61" s="73" t="s">
        <v>12</v>
      </c>
      <c r="D61" s="73" t="s">
        <v>17</v>
      </c>
      <c r="E61" s="73" t="s">
        <v>508</v>
      </c>
      <c r="F61" s="73">
        <v>55</v>
      </c>
      <c r="G61" s="73"/>
      <c r="H61" s="73"/>
      <c r="I61" s="73" t="s">
        <v>488</v>
      </c>
      <c r="J61" s="73"/>
      <c r="K61" s="73"/>
      <c r="L61" s="73" t="s">
        <v>155</v>
      </c>
      <c r="M61" s="73" t="s">
        <v>156</v>
      </c>
      <c r="N61" s="73" t="s">
        <v>157</v>
      </c>
      <c r="O61" s="81">
        <v>7.5090000000000003</v>
      </c>
      <c r="P61" s="81" t="s">
        <v>48</v>
      </c>
      <c r="Q61" s="81" t="s">
        <v>48</v>
      </c>
      <c r="R61" s="81" t="s">
        <v>48</v>
      </c>
      <c r="S61" s="79">
        <v>1820</v>
      </c>
      <c r="T61" s="79">
        <v>2331</v>
      </c>
      <c r="U61" s="79">
        <v>2379</v>
      </c>
      <c r="V61" s="79">
        <v>5508</v>
      </c>
      <c r="W61" s="79">
        <v>5694</v>
      </c>
      <c r="X61" s="79">
        <v>2146</v>
      </c>
      <c r="Y61" s="79">
        <v>3717</v>
      </c>
      <c r="Z61" s="79">
        <v>0</v>
      </c>
      <c r="AA61" s="79">
        <v>0</v>
      </c>
      <c r="AB61" s="79">
        <v>0</v>
      </c>
      <c r="AC61" s="79">
        <v>0</v>
      </c>
      <c r="AD61" s="79">
        <v>0</v>
      </c>
      <c r="AE61" s="79">
        <v>0</v>
      </c>
      <c r="AF61" s="79">
        <v>0</v>
      </c>
      <c r="AG61" s="79">
        <v>0</v>
      </c>
      <c r="AH61" s="79">
        <v>0</v>
      </c>
      <c r="AI61" s="79">
        <v>0</v>
      </c>
      <c r="AJ61" s="79">
        <v>0</v>
      </c>
      <c r="AK61" s="79">
        <v>0</v>
      </c>
      <c r="AL61" s="79">
        <v>0</v>
      </c>
      <c r="AM61" s="79">
        <v>0</v>
      </c>
      <c r="AN61" s="79">
        <v>1174869</v>
      </c>
      <c r="AO61" s="79">
        <v>1388775</v>
      </c>
      <c r="AP61" s="79">
        <v>1293594</v>
      </c>
      <c r="AQ61" s="79">
        <v>1190085</v>
      </c>
      <c r="AR61" s="79" t="s">
        <v>48</v>
      </c>
      <c r="AS61" s="79">
        <v>997243.2</v>
      </c>
      <c r="AT61" s="79" t="s">
        <v>48</v>
      </c>
    </row>
    <row r="62" spans="1:46" s="69" customFormat="1" ht="18" x14ac:dyDescent="0.35">
      <c r="A62" s="64" t="s">
        <v>444</v>
      </c>
      <c r="B62" s="65">
        <v>42458</v>
      </c>
      <c r="C62" s="66" t="s">
        <v>12</v>
      </c>
      <c r="D62" s="66" t="s">
        <v>17</v>
      </c>
      <c r="E62" s="66" t="s">
        <v>429</v>
      </c>
      <c r="F62" s="70">
        <v>40</v>
      </c>
      <c r="G62" s="70"/>
      <c r="H62" s="70"/>
      <c r="I62" s="70" t="s">
        <v>473</v>
      </c>
      <c r="J62" s="66"/>
      <c r="K62" s="66"/>
      <c r="L62" s="66" t="s">
        <v>155</v>
      </c>
      <c r="M62" s="66" t="s">
        <v>158</v>
      </c>
      <c r="N62" s="66" t="s">
        <v>159</v>
      </c>
      <c r="O62" s="67">
        <v>70.709999999999994</v>
      </c>
      <c r="P62" s="67">
        <v>59.93</v>
      </c>
      <c r="Q62" s="67">
        <v>0</v>
      </c>
      <c r="R62" s="67">
        <v>59.93</v>
      </c>
      <c r="S62" s="68">
        <v>1647</v>
      </c>
      <c r="T62" s="79" t="s">
        <v>48</v>
      </c>
      <c r="U62" s="79">
        <v>1647</v>
      </c>
      <c r="V62" s="79" t="s">
        <v>509</v>
      </c>
      <c r="W62" s="79" t="s">
        <v>509</v>
      </c>
      <c r="X62" s="79" t="s">
        <v>509</v>
      </c>
      <c r="Y62" s="79" t="s">
        <v>509</v>
      </c>
      <c r="Z62" s="79">
        <v>0</v>
      </c>
      <c r="AA62" s="79">
        <v>0</v>
      </c>
      <c r="AB62" s="79">
        <v>0</v>
      </c>
      <c r="AC62" s="79" t="s">
        <v>509</v>
      </c>
      <c r="AD62" s="79" t="s">
        <v>509</v>
      </c>
      <c r="AE62" s="79" t="s">
        <v>509</v>
      </c>
      <c r="AF62" s="79" t="s">
        <v>509</v>
      </c>
      <c r="AG62" s="79">
        <v>0</v>
      </c>
      <c r="AH62" s="79">
        <v>0</v>
      </c>
      <c r="AI62" s="79">
        <v>0</v>
      </c>
      <c r="AJ62" s="79" t="s">
        <v>509</v>
      </c>
      <c r="AK62" s="79" t="s">
        <v>509</v>
      </c>
      <c r="AL62" s="79" t="s">
        <v>509</v>
      </c>
      <c r="AM62" s="79" t="s">
        <v>509</v>
      </c>
      <c r="AN62" s="79">
        <v>117562</v>
      </c>
      <c r="AO62" s="79" t="s">
        <v>48</v>
      </c>
      <c r="AP62" s="79" t="s">
        <v>48</v>
      </c>
      <c r="AQ62" s="79" t="s">
        <v>509</v>
      </c>
      <c r="AR62" s="79" t="s">
        <v>509</v>
      </c>
      <c r="AS62" s="79" t="s">
        <v>509</v>
      </c>
      <c r="AT62" s="79" t="s">
        <v>509</v>
      </c>
    </row>
    <row r="63" spans="1:46" s="32" customFormat="1" ht="18" x14ac:dyDescent="0.35">
      <c r="A63" s="38" t="s">
        <v>444</v>
      </c>
      <c r="B63" s="36">
        <v>42555</v>
      </c>
      <c r="C63" s="37" t="s">
        <v>0</v>
      </c>
      <c r="D63" s="37" t="s">
        <v>17</v>
      </c>
      <c r="E63" s="37" t="s">
        <v>160</v>
      </c>
      <c r="F63" s="37"/>
      <c r="G63" s="37"/>
      <c r="H63" s="37"/>
      <c r="I63" s="37"/>
      <c r="J63" s="37"/>
      <c r="K63" s="37"/>
      <c r="L63" s="37" t="s">
        <v>447</v>
      </c>
      <c r="M63" s="37"/>
      <c r="N63" s="37" t="s">
        <v>161</v>
      </c>
      <c r="O63" s="35">
        <v>37.9</v>
      </c>
      <c r="P63" s="35">
        <v>48.3</v>
      </c>
      <c r="Q63" s="35">
        <v>0</v>
      </c>
      <c r="R63" s="35">
        <v>48.3</v>
      </c>
      <c r="S63" s="43">
        <v>930</v>
      </c>
      <c r="T63" s="60" t="s">
        <v>48</v>
      </c>
      <c r="U63" s="60">
        <v>1647</v>
      </c>
      <c r="V63" s="60">
        <v>1464</v>
      </c>
      <c r="W63" s="60" t="s">
        <v>48</v>
      </c>
      <c r="X63" s="60">
        <v>1533</v>
      </c>
      <c r="Y63" s="60">
        <v>1856</v>
      </c>
      <c r="Z63" s="60">
        <v>0</v>
      </c>
      <c r="AA63" s="60">
        <v>0</v>
      </c>
      <c r="AB63" s="60">
        <v>0</v>
      </c>
      <c r="AC63" s="60">
        <v>0</v>
      </c>
      <c r="AD63" s="60">
        <v>0</v>
      </c>
      <c r="AE63" s="60">
        <v>0</v>
      </c>
      <c r="AF63" s="60">
        <v>0</v>
      </c>
      <c r="AG63" s="60">
        <v>0</v>
      </c>
      <c r="AH63" s="60">
        <v>0</v>
      </c>
      <c r="AI63" s="60">
        <v>0</v>
      </c>
      <c r="AJ63" s="60">
        <v>0</v>
      </c>
      <c r="AK63" s="60">
        <v>0</v>
      </c>
      <c r="AL63" s="60">
        <v>0</v>
      </c>
      <c r="AM63" s="60">
        <v>0</v>
      </c>
      <c r="AN63" s="60">
        <v>883093</v>
      </c>
      <c r="AO63" s="60" t="s">
        <v>48</v>
      </c>
      <c r="AP63" s="60" t="s">
        <v>48</v>
      </c>
      <c r="AQ63" s="60">
        <v>1750230.1933189</v>
      </c>
      <c r="AR63" s="60" t="s">
        <v>48</v>
      </c>
      <c r="AS63" s="60">
        <v>2544768.1734585231</v>
      </c>
      <c r="AT63" s="60">
        <f>1813900*1.00723</f>
        <v>1827014.4970000002</v>
      </c>
    </row>
    <row r="64" spans="1:46" s="69" customFormat="1" ht="18" x14ac:dyDescent="0.35">
      <c r="A64" s="64" t="s">
        <v>444</v>
      </c>
      <c r="B64" s="65">
        <v>42593</v>
      </c>
      <c r="C64" s="66" t="s">
        <v>0</v>
      </c>
      <c r="D64" s="66" t="s">
        <v>8</v>
      </c>
      <c r="E64" s="66" t="s">
        <v>485</v>
      </c>
      <c r="F64" s="70">
        <v>10</v>
      </c>
      <c r="G64" s="70"/>
      <c r="H64" s="70"/>
      <c r="I64" s="70" t="s">
        <v>468</v>
      </c>
      <c r="J64" s="66"/>
      <c r="K64" s="66"/>
      <c r="L64" s="66" t="s">
        <v>447</v>
      </c>
      <c r="M64" s="66" t="s">
        <v>162</v>
      </c>
      <c r="N64" s="66" t="s">
        <v>163</v>
      </c>
      <c r="O64" s="67">
        <v>1168.5345378359011</v>
      </c>
      <c r="P64" s="67">
        <v>0</v>
      </c>
      <c r="Q64" s="67">
        <v>168</v>
      </c>
      <c r="R64" s="67">
        <v>168</v>
      </c>
      <c r="S64" s="68">
        <v>5631</v>
      </c>
      <c r="T64" s="79">
        <v>6700</v>
      </c>
      <c r="U64" s="79">
        <v>8384</v>
      </c>
      <c r="V64" s="79">
        <v>11855</v>
      </c>
      <c r="W64" s="79" t="s">
        <v>509</v>
      </c>
      <c r="X64" s="79" t="s">
        <v>509</v>
      </c>
      <c r="Y64" s="79" t="s">
        <v>509</v>
      </c>
      <c r="Z64" s="79">
        <v>0</v>
      </c>
      <c r="AA64" s="79">
        <v>0</v>
      </c>
      <c r="AB64" s="79">
        <v>0</v>
      </c>
      <c r="AC64" s="79">
        <v>0</v>
      </c>
      <c r="AD64" s="79" t="s">
        <v>509</v>
      </c>
      <c r="AE64" s="79" t="s">
        <v>509</v>
      </c>
      <c r="AF64" s="79" t="s">
        <v>509</v>
      </c>
      <c r="AG64" s="79">
        <v>0</v>
      </c>
      <c r="AH64" s="79">
        <v>0</v>
      </c>
      <c r="AI64" s="79">
        <v>0</v>
      </c>
      <c r="AJ64" s="79">
        <v>0</v>
      </c>
      <c r="AK64" s="79" t="s">
        <v>509</v>
      </c>
      <c r="AL64" s="79" t="s">
        <v>509</v>
      </c>
      <c r="AM64" s="79" t="s">
        <v>509</v>
      </c>
      <c r="AN64" s="79">
        <v>306394</v>
      </c>
      <c r="AO64" s="79">
        <v>346405.2</v>
      </c>
      <c r="AP64" s="79">
        <v>455735.75400000002</v>
      </c>
      <c r="AQ64" s="79">
        <v>589239.48549999995</v>
      </c>
      <c r="AR64" s="79" t="s">
        <v>509</v>
      </c>
      <c r="AS64" s="79" t="s">
        <v>509</v>
      </c>
      <c r="AT64" s="79" t="s">
        <v>509</v>
      </c>
    </row>
    <row r="65" spans="1:46" s="32" customFormat="1" ht="18" x14ac:dyDescent="0.35">
      <c r="A65" s="64" t="s">
        <v>444</v>
      </c>
      <c r="B65" s="65">
        <v>42612</v>
      </c>
      <c r="C65" s="66" t="s">
        <v>12</v>
      </c>
      <c r="D65" s="66" t="s">
        <v>17</v>
      </c>
      <c r="E65" s="66" t="s">
        <v>510</v>
      </c>
      <c r="F65" s="66">
        <v>35</v>
      </c>
      <c r="G65" s="66"/>
      <c r="H65" s="66"/>
      <c r="I65" s="66" t="s">
        <v>457</v>
      </c>
      <c r="J65" s="66"/>
      <c r="K65" s="66"/>
      <c r="L65" s="66" t="s">
        <v>447</v>
      </c>
      <c r="M65" s="66" t="s">
        <v>164</v>
      </c>
      <c r="N65" s="66" t="s">
        <v>165</v>
      </c>
      <c r="O65" s="67">
        <v>416.76859611000003</v>
      </c>
      <c r="P65" s="67">
        <v>0</v>
      </c>
      <c r="Q65" s="67">
        <v>416.76859611000003</v>
      </c>
      <c r="R65" s="67">
        <v>416.76859611000003</v>
      </c>
      <c r="S65" s="68">
        <v>88</v>
      </c>
      <c r="T65" s="79">
        <v>153</v>
      </c>
      <c r="U65" s="79">
        <v>128</v>
      </c>
      <c r="V65" s="79">
        <v>220</v>
      </c>
      <c r="W65" s="79">
        <v>212</v>
      </c>
      <c r="X65" s="79" t="s">
        <v>48</v>
      </c>
      <c r="Y65" s="79" t="s">
        <v>48</v>
      </c>
      <c r="Z65" s="79">
        <v>0</v>
      </c>
      <c r="AA65" s="79">
        <v>0</v>
      </c>
      <c r="AB65" s="79">
        <v>0</v>
      </c>
      <c r="AC65" s="79">
        <v>0</v>
      </c>
      <c r="AD65" s="79">
        <v>0</v>
      </c>
      <c r="AE65" s="79">
        <v>0</v>
      </c>
      <c r="AF65" s="79">
        <v>0</v>
      </c>
      <c r="AG65" s="79">
        <v>0</v>
      </c>
      <c r="AH65" s="79">
        <v>0</v>
      </c>
      <c r="AI65" s="79">
        <v>0</v>
      </c>
      <c r="AJ65" s="79">
        <v>0</v>
      </c>
      <c r="AK65" s="79">
        <v>0</v>
      </c>
      <c r="AL65" s="79">
        <v>0</v>
      </c>
      <c r="AM65" s="79">
        <v>0</v>
      </c>
      <c r="AN65" s="79">
        <v>95278</v>
      </c>
      <c r="AO65" s="79">
        <v>151706</v>
      </c>
      <c r="AP65" s="79">
        <v>197116</v>
      </c>
      <c r="AQ65" s="79">
        <v>201309</v>
      </c>
      <c r="AR65" s="79">
        <v>164559</v>
      </c>
      <c r="AS65" s="79" t="s">
        <v>48</v>
      </c>
      <c r="AT65" s="79" t="s">
        <v>48</v>
      </c>
    </row>
    <row r="66" spans="1:46" s="32" customFormat="1" ht="18" x14ac:dyDescent="0.35">
      <c r="A66" s="64" t="s">
        <v>444</v>
      </c>
      <c r="B66" s="65">
        <v>42639</v>
      </c>
      <c r="C66" s="66" t="s">
        <v>12</v>
      </c>
      <c r="D66" s="66" t="s">
        <v>8</v>
      </c>
      <c r="E66" s="66" t="s">
        <v>511</v>
      </c>
      <c r="F66" s="77">
        <v>30</v>
      </c>
      <c r="G66" s="70"/>
      <c r="H66" s="70"/>
      <c r="I66" s="77" t="s">
        <v>483</v>
      </c>
      <c r="J66" s="66"/>
      <c r="K66" s="66"/>
      <c r="L66" s="66" t="s">
        <v>447</v>
      </c>
      <c r="M66" s="66" t="s">
        <v>166</v>
      </c>
      <c r="N66" s="66" t="s">
        <v>167</v>
      </c>
      <c r="O66" s="67">
        <v>3238.41</v>
      </c>
      <c r="P66" s="67" t="s">
        <v>48</v>
      </c>
      <c r="Q66" s="67" t="s">
        <v>48</v>
      </c>
      <c r="R66" s="67">
        <v>3715.5</v>
      </c>
      <c r="S66" s="68">
        <v>837</v>
      </c>
      <c r="T66" s="79">
        <v>559</v>
      </c>
      <c r="U66" s="79">
        <v>312</v>
      </c>
      <c r="V66" s="79">
        <v>404</v>
      </c>
      <c r="W66" s="79" t="s">
        <v>48</v>
      </c>
      <c r="X66" s="79" t="s">
        <v>509</v>
      </c>
      <c r="Y66" s="79" t="s">
        <v>509</v>
      </c>
      <c r="Z66" s="79">
        <v>0</v>
      </c>
      <c r="AA66" s="79">
        <v>0</v>
      </c>
      <c r="AB66" s="79">
        <v>0</v>
      </c>
      <c r="AC66" s="79">
        <v>0</v>
      </c>
      <c r="AD66" s="79">
        <v>0</v>
      </c>
      <c r="AE66" s="79" t="s">
        <v>509</v>
      </c>
      <c r="AF66" s="79" t="s">
        <v>509</v>
      </c>
      <c r="AG66" s="79">
        <v>0</v>
      </c>
      <c r="AH66" s="79">
        <v>0</v>
      </c>
      <c r="AI66" s="79">
        <v>0</v>
      </c>
      <c r="AJ66" s="79">
        <v>0</v>
      </c>
      <c r="AK66" s="79">
        <v>0</v>
      </c>
      <c r="AL66" s="79" t="s">
        <v>509</v>
      </c>
      <c r="AM66" s="79" t="s">
        <v>509</v>
      </c>
      <c r="AN66" s="79">
        <v>50400</v>
      </c>
      <c r="AO66" s="79">
        <v>36800</v>
      </c>
      <c r="AP66" s="79">
        <v>44500</v>
      </c>
      <c r="AQ66" s="79">
        <v>67300</v>
      </c>
      <c r="AR66" s="79" t="s">
        <v>48</v>
      </c>
      <c r="AS66" s="79" t="s">
        <v>509</v>
      </c>
      <c r="AT66" s="79" t="s">
        <v>509</v>
      </c>
    </row>
    <row r="67" spans="1:46" s="32" customFormat="1" ht="18" x14ac:dyDescent="0.35">
      <c r="A67" s="38" t="s">
        <v>444</v>
      </c>
      <c r="B67" s="36">
        <v>42643</v>
      </c>
      <c r="C67" s="37" t="s">
        <v>0</v>
      </c>
      <c r="D67" s="37" t="s">
        <v>17</v>
      </c>
      <c r="E67" s="37" t="s">
        <v>168</v>
      </c>
      <c r="F67" s="37"/>
      <c r="G67" s="37"/>
      <c r="H67" s="37"/>
      <c r="I67" s="37"/>
      <c r="J67" s="37"/>
      <c r="K67" s="37"/>
      <c r="L67" s="37" t="s">
        <v>447</v>
      </c>
      <c r="M67" s="37"/>
      <c r="N67" s="37" t="s">
        <v>169</v>
      </c>
      <c r="O67" s="35">
        <v>595.26</v>
      </c>
      <c r="P67" s="35" t="s">
        <v>48</v>
      </c>
      <c r="Q67" s="35" t="s">
        <v>48</v>
      </c>
      <c r="R67" s="35">
        <v>584.58000000000004</v>
      </c>
      <c r="S67" s="43" t="s">
        <v>48</v>
      </c>
      <c r="T67" s="60" t="s">
        <v>48</v>
      </c>
      <c r="U67" s="60" t="s">
        <v>48</v>
      </c>
      <c r="V67" s="60" t="s">
        <v>48</v>
      </c>
      <c r="W67" s="60" t="s">
        <v>48</v>
      </c>
      <c r="X67" s="60" t="s">
        <v>48</v>
      </c>
      <c r="Y67" s="60" t="s">
        <v>48</v>
      </c>
      <c r="Z67" s="60">
        <v>0</v>
      </c>
      <c r="AA67" s="60">
        <v>0</v>
      </c>
      <c r="AB67" s="60">
        <v>0</v>
      </c>
      <c r="AC67" s="60">
        <v>0</v>
      </c>
      <c r="AD67" s="60">
        <v>0</v>
      </c>
      <c r="AE67" s="60">
        <v>0</v>
      </c>
      <c r="AF67" s="60">
        <v>0</v>
      </c>
      <c r="AG67" s="60">
        <v>0</v>
      </c>
      <c r="AH67" s="60">
        <v>0</v>
      </c>
      <c r="AI67" s="60">
        <v>0</v>
      </c>
      <c r="AJ67" s="60">
        <v>0</v>
      </c>
      <c r="AK67" s="60">
        <v>0</v>
      </c>
      <c r="AL67" s="60">
        <v>0</v>
      </c>
      <c r="AM67" s="60">
        <v>0</v>
      </c>
      <c r="AN67" s="60" t="s">
        <v>48</v>
      </c>
      <c r="AO67" s="60" t="s">
        <v>48</v>
      </c>
      <c r="AP67" s="60" t="s">
        <v>48</v>
      </c>
      <c r="AQ67" s="60" t="s">
        <v>48</v>
      </c>
      <c r="AR67" s="60" t="s">
        <v>48</v>
      </c>
      <c r="AS67" s="60" t="s">
        <v>48</v>
      </c>
      <c r="AT67" s="60" t="s">
        <v>48</v>
      </c>
    </row>
    <row r="68" spans="1:46" s="2" customFormat="1" ht="18" x14ac:dyDescent="0.35">
      <c r="A68" s="48" t="s">
        <v>430</v>
      </c>
      <c r="B68" s="44">
        <v>42403</v>
      </c>
      <c r="C68" s="45" t="s">
        <v>0</v>
      </c>
      <c r="D68" s="45" t="s">
        <v>17</v>
      </c>
      <c r="E68" s="45" t="s">
        <v>170</v>
      </c>
      <c r="F68" s="46">
        <v>20</v>
      </c>
      <c r="G68" s="46"/>
      <c r="H68" s="46"/>
      <c r="I68" s="46" t="s">
        <v>475</v>
      </c>
      <c r="J68" s="45"/>
      <c r="K68" s="45"/>
      <c r="L68" s="45" t="s">
        <v>447</v>
      </c>
      <c r="M68" s="45" t="s">
        <v>171</v>
      </c>
      <c r="N68" s="45" t="s">
        <v>172</v>
      </c>
      <c r="O68" s="47">
        <v>131.1</v>
      </c>
      <c r="P68" s="47">
        <v>10.73</v>
      </c>
      <c r="Q68" s="47">
        <v>0</v>
      </c>
      <c r="R68" s="47">
        <v>10.73</v>
      </c>
      <c r="S68" s="43">
        <v>14</v>
      </c>
      <c r="T68" s="60">
        <v>20</v>
      </c>
      <c r="U68" s="60">
        <v>20</v>
      </c>
      <c r="V68" s="60">
        <v>28</v>
      </c>
      <c r="W68" s="60">
        <v>60</v>
      </c>
      <c r="X68" s="60">
        <v>58</v>
      </c>
      <c r="Y68" s="60">
        <v>79</v>
      </c>
      <c r="Z68" s="60">
        <v>39.583050389814659</v>
      </c>
      <c r="AA68" s="60">
        <v>154.48468164325496</v>
      </c>
      <c r="AB68" s="60">
        <v>161.04061609806399</v>
      </c>
      <c r="AC68" s="60">
        <v>140.82456723803199</v>
      </c>
      <c r="AD68" s="60">
        <v>311.82713980176203</v>
      </c>
      <c r="AE68" s="60">
        <v>630.16452624263297</v>
      </c>
      <c r="AF68" s="60">
        <v>255.05687089262</v>
      </c>
      <c r="AG68" s="60">
        <v>9183.2676904370001</v>
      </c>
      <c r="AH68" s="60">
        <v>38775.655092456996</v>
      </c>
      <c r="AI68" s="60">
        <v>40260.154024515999</v>
      </c>
      <c r="AJ68" s="60">
        <v>35206.141809508001</v>
      </c>
      <c r="AK68" s="60">
        <v>78580.439230044009</v>
      </c>
      <c r="AL68" s="60">
        <v>159431.62513938599</v>
      </c>
      <c r="AM68" s="60">
        <v>65039.502077618003</v>
      </c>
      <c r="AN68" s="60">
        <v>489.53899999999999</v>
      </c>
      <c r="AO68" s="60">
        <v>2110.0100000000002</v>
      </c>
      <c r="AP68" s="60">
        <v>2160</v>
      </c>
      <c r="AQ68" s="60" t="s">
        <v>48</v>
      </c>
      <c r="AR68" s="51">
        <v>650.36318291740804</v>
      </c>
      <c r="AS68" s="51">
        <v>1136.4241020840518</v>
      </c>
      <c r="AT68" s="51">
        <v>5137.6242059999995</v>
      </c>
    </row>
    <row r="69" spans="1:46" s="2" customFormat="1" ht="18" x14ac:dyDescent="0.35">
      <c r="A69" s="48" t="s">
        <v>430</v>
      </c>
      <c r="B69" s="44">
        <v>42410</v>
      </c>
      <c r="C69" s="45" t="s">
        <v>0</v>
      </c>
      <c r="D69" s="45" t="s">
        <v>8</v>
      </c>
      <c r="E69" s="45" t="s">
        <v>173</v>
      </c>
      <c r="F69" s="45">
        <v>45</v>
      </c>
      <c r="G69" s="45"/>
      <c r="H69" s="45"/>
      <c r="I69" s="46" t="s">
        <v>471</v>
      </c>
      <c r="J69" s="45"/>
      <c r="K69" s="45"/>
      <c r="L69" s="45" t="s">
        <v>447</v>
      </c>
      <c r="M69" s="45" t="s">
        <v>174</v>
      </c>
      <c r="N69" s="45" t="s">
        <v>175</v>
      </c>
      <c r="O69" s="47">
        <v>1340</v>
      </c>
      <c r="P69" s="47">
        <v>0</v>
      </c>
      <c r="Q69" s="47">
        <v>477.04</v>
      </c>
      <c r="R69" s="47">
        <v>477.04</v>
      </c>
      <c r="S69" s="43">
        <v>7944</v>
      </c>
      <c r="T69" s="60">
        <v>7300</v>
      </c>
      <c r="U69" s="60">
        <v>7300</v>
      </c>
      <c r="V69" s="60">
        <v>8172</v>
      </c>
      <c r="W69" s="60">
        <v>11000</v>
      </c>
      <c r="X69" s="60">
        <v>10000</v>
      </c>
      <c r="Y69" s="60">
        <v>10098</v>
      </c>
      <c r="Z69" s="60">
        <v>2755.1045088397359</v>
      </c>
      <c r="AA69" s="60">
        <v>2284.8464831677529</v>
      </c>
      <c r="AB69" s="60">
        <v>3983.9402651123278</v>
      </c>
      <c r="AC69" s="60">
        <v>3531.727852345176</v>
      </c>
      <c r="AD69" s="60">
        <v>2578.97870913322</v>
      </c>
      <c r="AE69" s="60">
        <v>2383.0490497440001</v>
      </c>
      <c r="AF69" s="60">
        <v>2246.3997478743299</v>
      </c>
      <c r="AG69" s="60">
        <v>625408.72350662004</v>
      </c>
      <c r="AH69" s="60">
        <v>573496.467275106</v>
      </c>
      <c r="AI69" s="60">
        <v>995985.06627808197</v>
      </c>
      <c r="AJ69" s="60">
        <v>882931.96308629401</v>
      </c>
      <c r="AK69" s="60">
        <v>644744.67728330393</v>
      </c>
      <c r="AL69" s="60">
        <v>598145.3114857449</v>
      </c>
      <c r="AM69" s="60">
        <v>566092.73646433197</v>
      </c>
      <c r="AN69" s="60">
        <v>907337</v>
      </c>
      <c r="AO69" s="60">
        <v>868078</v>
      </c>
      <c r="AP69" s="60">
        <v>868890</v>
      </c>
      <c r="AQ69" s="60">
        <v>920190</v>
      </c>
      <c r="AR69" s="51">
        <v>1073971.9593393097</v>
      </c>
      <c r="AS69" s="51">
        <v>1106992.0666935593</v>
      </c>
      <c r="AT69" s="51">
        <v>1175711.996</v>
      </c>
    </row>
    <row r="70" spans="1:46" s="2" customFormat="1" ht="18" x14ac:dyDescent="0.35">
      <c r="A70" s="48" t="s">
        <v>430</v>
      </c>
      <c r="B70" s="44">
        <v>42411</v>
      </c>
      <c r="C70" s="45" t="s">
        <v>0</v>
      </c>
      <c r="D70" s="45" t="s">
        <v>17</v>
      </c>
      <c r="E70" s="45" t="s">
        <v>176</v>
      </c>
      <c r="F70" s="46">
        <v>40</v>
      </c>
      <c r="G70" s="46"/>
      <c r="H70" s="46"/>
      <c r="I70" s="46" t="s">
        <v>473</v>
      </c>
      <c r="J70" s="45"/>
      <c r="K70" s="45"/>
      <c r="L70" s="45" t="s">
        <v>447</v>
      </c>
      <c r="M70" s="45" t="s">
        <v>177</v>
      </c>
      <c r="N70" s="45" t="s">
        <v>178</v>
      </c>
      <c r="O70" s="47">
        <v>1775.7</v>
      </c>
      <c r="P70" s="47">
        <v>25.2</v>
      </c>
      <c r="Q70" s="47">
        <v>63.94</v>
      </c>
      <c r="R70" s="47">
        <v>89.14</v>
      </c>
      <c r="S70" s="43">
        <v>190</v>
      </c>
      <c r="T70" s="60">
        <v>142</v>
      </c>
      <c r="U70" s="60">
        <v>282</v>
      </c>
      <c r="V70" s="60">
        <v>363</v>
      </c>
      <c r="W70" s="60">
        <v>411</v>
      </c>
      <c r="X70" s="60">
        <v>455</v>
      </c>
      <c r="Y70" s="60">
        <v>475</v>
      </c>
      <c r="Z70" s="60">
        <v>520.66312276303972</v>
      </c>
      <c r="AA70" s="60">
        <v>1271.8614938783428</v>
      </c>
      <c r="AB70" s="60" t="s">
        <v>48</v>
      </c>
      <c r="AC70" s="60">
        <v>4021.6418906006797</v>
      </c>
      <c r="AD70" s="60">
        <v>4692.1774006498208</v>
      </c>
      <c r="AE70" s="60">
        <v>5132.10341125785</v>
      </c>
      <c r="AF70" s="60">
        <v>1730.1257523949801</v>
      </c>
      <c r="AG70" s="60">
        <v>117669.86574444699</v>
      </c>
      <c r="AH70" s="60">
        <v>319237.23496346403</v>
      </c>
      <c r="AI70" s="60" t="s">
        <v>48</v>
      </c>
      <c r="AJ70" s="60">
        <v>1005410.47265017</v>
      </c>
      <c r="AK70" s="60">
        <v>1182428.70496376</v>
      </c>
      <c r="AL70" s="60">
        <v>1298422.1630482399</v>
      </c>
      <c r="AM70" s="60">
        <v>441182.066860719</v>
      </c>
      <c r="AN70" s="60">
        <v>40049</v>
      </c>
      <c r="AO70" s="60">
        <v>65380.381999999998</v>
      </c>
      <c r="AP70" s="60">
        <v>66590</v>
      </c>
      <c r="AQ70" s="60">
        <v>102820</v>
      </c>
      <c r="AR70" s="51">
        <v>105991</v>
      </c>
      <c r="AS70" s="51">
        <v>136112</v>
      </c>
      <c r="AT70" s="82">
        <v>110116</v>
      </c>
    </row>
    <row r="71" spans="1:46" s="2" customFormat="1" ht="18" x14ac:dyDescent="0.35">
      <c r="A71" s="48" t="s">
        <v>430</v>
      </c>
      <c r="B71" s="44">
        <v>42445</v>
      </c>
      <c r="C71" s="45" t="s">
        <v>0</v>
      </c>
      <c r="D71" s="45" t="s">
        <v>8</v>
      </c>
      <c r="E71" s="45" t="s">
        <v>179</v>
      </c>
      <c r="F71" s="41">
        <v>50</v>
      </c>
      <c r="G71" s="41"/>
      <c r="H71" s="41"/>
      <c r="I71" s="46" t="s">
        <v>466</v>
      </c>
      <c r="J71" s="45"/>
      <c r="K71" s="45"/>
      <c r="L71" s="45" t="s">
        <v>447</v>
      </c>
      <c r="M71" s="45" t="s">
        <v>180</v>
      </c>
      <c r="N71" s="45" t="s">
        <v>181</v>
      </c>
      <c r="O71" s="47">
        <v>110.34</v>
      </c>
      <c r="P71" s="47">
        <v>0</v>
      </c>
      <c r="Q71" s="47">
        <v>31.59</v>
      </c>
      <c r="R71" s="47">
        <v>31.588740999999999</v>
      </c>
      <c r="S71" s="43">
        <v>275</v>
      </c>
      <c r="T71" s="60">
        <v>376</v>
      </c>
      <c r="U71" s="60">
        <v>376</v>
      </c>
      <c r="V71" s="60">
        <v>402</v>
      </c>
      <c r="W71" s="60">
        <v>261</v>
      </c>
      <c r="X71" s="60">
        <v>498</v>
      </c>
      <c r="Y71" s="60">
        <v>521</v>
      </c>
      <c r="Z71" s="60">
        <v>217.81069051644056</v>
      </c>
      <c r="AA71" s="60">
        <v>337.127931306243</v>
      </c>
      <c r="AB71" s="60">
        <v>360.45091596935998</v>
      </c>
      <c r="AC71" s="60">
        <v>639.54104352754405</v>
      </c>
      <c r="AD71" s="60">
        <v>0</v>
      </c>
      <c r="AE71" s="60">
        <v>991.14461415242295</v>
      </c>
      <c r="AF71" s="60">
        <v>719.39099999999996</v>
      </c>
      <c r="AG71" s="60">
        <v>43997.759484320995</v>
      </c>
      <c r="AH71" s="60">
        <v>84619.110757866991</v>
      </c>
      <c r="AI71" s="60">
        <v>90112.728992339995</v>
      </c>
      <c r="AJ71" s="60">
        <v>159885.260881886</v>
      </c>
      <c r="AK71" s="60" t="s">
        <v>48</v>
      </c>
      <c r="AL71" s="60">
        <v>250759.587380563</v>
      </c>
      <c r="AM71" s="60">
        <v>18344.73</v>
      </c>
      <c r="AN71" s="60">
        <v>68672.3</v>
      </c>
      <c r="AO71" s="60">
        <v>80861.100000000006</v>
      </c>
      <c r="AP71" s="60">
        <v>82610</v>
      </c>
      <c r="AQ71" s="60">
        <v>95260</v>
      </c>
      <c r="AR71" s="51">
        <v>103980</v>
      </c>
      <c r="AS71" s="51">
        <v>127683.89417155244</v>
      </c>
      <c r="AT71" s="51">
        <v>123942.12999999999</v>
      </c>
    </row>
    <row r="72" spans="1:46" s="2" customFormat="1" ht="18" x14ac:dyDescent="0.35">
      <c r="A72" s="71" t="s">
        <v>430</v>
      </c>
      <c r="B72" s="72">
        <v>42446</v>
      </c>
      <c r="C72" s="73" t="s">
        <v>0</v>
      </c>
      <c r="D72" s="73" t="s">
        <v>17</v>
      </c>
      <c r="E72" s="73" t="s">
        <v>182</v>
      </c>
      <c r="F72" s="70">
        <v>40</v>
      </c>
      <c r="G72" s="70"/>
      <c r="H72" s="70"/>
      <c r="I72" s="70" t="s">
        <v>473</v>
      </c>
      <c r="J72" s="73"/>
      <c r="K72" s="73"/>
      <c r="L72" s="73" t="s">
        <v>447</v>
      </c>
      <c r="M72" s="73" t="s">
        <v>183</v>
      </c>
      <c r="N72" s="73" t="s">
        <v>184</v>
      </c>
      <c r="O72" s="74">
        <v>373.9</v>
      </c>
      <c r="P72" s="74">
        <v>20.3</v>
      </c>
      <c r="Q72" s="74">
        <v>78.510000000000005</v>
      </c>
      <c r="R72" s="74">
        <v>98.81</v>
      </c>
      <c r="S72" s="68">
        <v>365</v>
      </c>
      <c r="T72" s="79">
        <v>566</v>
      </c>
      <c r="U72" s="79">
        <v>566</v>
      </c>
      <c r="V72" s="79">
        <v>888</v>
      </c>
      <c r="W72" s="79">
        <v>884</v>
      </c>
      <c r="X72" s="79">
        <v>925</v>
      </c>
      <c r="Y72" s="78" t="s">
        <v>48</v>
      </c>
      <c r="Z72" s="79">
        <v>1110.7142576497661</v>
      </c>
      <c r="AA72" s="79">
        <v>1867.1542236526614</v>
      </c>
      <c r="AB72" s="79">
        <v>9356.9383965291199</v>
      </c>
      <c r="AC72" s="79">
        <v>4422.5549178826395</v>
      </c>
      <c r="AD72" s="79">
        <v>3756.5543534900999</v>
      </c>
      <c r="AE72" s="79">
        <v>3500.6946574500703</v>
      </c>
      <c r="AF72" s="78" t="s">
        <v>48</v>
      </c>
      <c r="AG72" s="79">
        <v>223253.565787603</v>
      </c>
      <c r="AH72" s="79">
        <v>468655.710136818</v>
      </c>
      <c r="AI72" s="79">
        <v>2339234.5991322799</v>
      </c>
      <c r="AJ72" s="79">
        <v>1105638.72947066</v>
      </c>
      <c r="AK72" s="79">
        <v>946651.697079506</v>
      </c>
      <c r="AL72" s="79">
        <v>885675.748334868</v>
      </c>
      <c r="AM72" s="78" t="s">
        <v>48</v>
      </c>
      <c r="AN72" s="79">
        <v>141398</v>
      </c>
      <c r="AO72" s="79">
        <v>217000</v>
      </c>
      <c r="AP72" s="79">
        <v>201870</v>
      </c>
      <c r="AQ72" s="79">
        <v>306340</v>
      </c>
      <c r="AR72" s="75">
        <v>387460</v>
      </c>
      <c r="AS72" s="75">
        <v>391172</v>
      </c>
      <c r="AT72" s="78" t="s">
        <v>48</v>
      </c>
    </row>
    <row r="73" spans="1:46" s="2" customFormat="1" ht="18" x14ac:dyDescent="0.35">
      <c r="A73" s="48" t="s">
        <v>430</v>
      </c>
      <c r="B73" s="44">
        <v>42451</v>
      </c>
      <c r="C73" s="45" t="s">
        <v>0</v>
      </c>
      <c r="D73" s="45" t="s">
        <v>8</v>
      </c>
      <c r="E73" s="45" t="s">
        <v>185</v>
      </c>
      <c r="F73" s="46">
        <v>20</v>
      </c>
      <c r="G73" s="46"/>
      <c r="H73" s="46"/>
      <c r="I73" s="46" t="s">
        <v>475</v>
      </c>
      <c r="J73" s="45"/>
      <c r="K73" s="45"/>
      <c r="L73" s="45" t="s">
        <v>447</v>
      </c>
      <c r="M73" s="45" t="s">
        <v>186</v>
      </c>
      <c r="N73" s="45" t="s">
        <v>187</v>
      </c>
      <c r="O73" s="47">
        <v>366.44</v>
      </c>
      <c r="P73" s="47">
        <v>48.57</v>
      </c>
      <c r="Q73" s="47">
        <v>35.9</v>
      </c>
      <c r="R73" s="47">
        <v>84.46</v>
      </c>
      <c r="S73" s="43">
        <v>9912</v>
      </c>
      <c r="T73" s="60">
        <v>9503</v>
      </c>
      <c r="U73" s="60">
        <v>9503</v>
      </c>
      <c r="V73" s="60">
        <v>9729</v>
      </c>
      <c r="W73" s="60">
        <v>10231</v>
      </c>
      <c r="X73" s="60">
        <v>10996</v>
      </c>
      <c r="Y73" s="60">
        <v>24465</v>
      </c>
      <c r="Z73" s="60">
        <v>1047.6932763903435</v>
      </c>
      <c r="AA73" s="60">
        <v>564.88734734532272</v>
      </c>
      <c r="AB73" s="60">
        <v>539.01054081906398</v>
      </c>
      <c r="AC73" s="60">
        <v>1518.4925809137678</v>
      </c>
      <c r="AD73" s="60">
        <v>468.42671459232201</v>
      </c>
      <c r="AE73" s="60">
        <v>735.20808981141795</v>
      </c>
      <c r="AF73" s="60">
        <v>257.01247331629401</v>
      </c>
      <c r="AG73" s="60">
        <v>207443.26872528801</v>
      </c>
      <c r="AH73" s="60">
        <v>141786.72418367601</v>
      </c>
      <c r="AI73" s="60">
        <v>134752.635204766</v>
      </c>
      <c r="AJ73" s="60">
        <v>379623.14522844198</v>
      </c>
      <c r="AK73" s="60">
        <v>118043.532077265</v>
      </c>
      <c r="AL73" s="60">
        <v>186007.64672228901</v>
      </c>
      <c r="AM73" s="60">
        <v>65538.180695654999</v>
      </c>
      <c r="AN73" s="60">
        <v>664174</v>
      </c>
      <c r="AO73" s="60">
        <v>666088</v>
      </c>
      <c r="AP73" s="60">
        <v>680370</v>
      </c>
      <c r="AQ73" s="60">
        <v>705600</v>
      </c>
      <c r="AR73" s="51">
        <v>740943.01340729767</v>
      </c>
      <c r="AS73" s="51">
        <v>806720.20495639753</v>
      </c>
      <c r="AT73" s="51">
        <v>820603.90099999995</v>
      </c>
    </row>
    <row r="74" spans="1:46" s="2" customFormat="1" ht="18" x14ac:dyDescent="0.35">
      <c r="A74" s="48" t="s">
        <v>430</v>
      </c>
      <c r="B74" s="44">
        <v>42451</v>
      </c>
      <c r="C74" s="45" t="s">
        <v>0</v>
      </c>
      <c r="D74" s="45" t="s">
        <v>17</v>
      </c>
      <c r="E74" s="45" t="s">
        <v>188</v>
      </c>
      <c r="F74" s="46">
        <v>20</v>
      </c>
      <c r="G74" s="46"/>
      <c r="H74" s="46"/>
      <c r="I74" s="46" t="s">
        <v>475</v>
      </c>
      <c r="J74" s="45"/>
      <c r="K74" s="45"/>
      <c r="L74" s="45" t="s">
        <v>447</v>
      </c>
      <c r="M74" s="45" t="s">
        <v>189</v>
      </c>
      <c r="N74" s="45" t="s">
        <v>190</v>
      </c>
      <c r="O74" s="47">
        <v>11.2</v>
      </c>
      <c r="P74" s="47">
        <v>3.78</v>
      </c>
      <c r="Q74" s="47">
        <v>0</v>
      </c>
      <c r="R74" s="47">
        <v>3.78</v>
      </c>
      <c r="S74" s="43">
        <v>8</v>
      </c>
      <c r="T74" s="60">
        <v>9</v>
      </c>
      <c r="U74" s="60">
        <v>11</v>
      </c>
      <c r="V74" s="60">
        <v>11</v>
      </c>
      <c r="W74" s="60">
        <v>17</v>
      </c>
      <c r="X74" s="60">
        <v>16</v>
      </c>
      <c r="Y74" s="60">
        <v>16</v>
      </c>
      <c r="Z74" s="60">
        <v>67.333193245888879</v>
      </c>
      <c r="AA74" s="60">
        <v>37.790299537860555</v>
      </c>
      <c r="AB74" s="60">
        <v>116.06224381948</v>
      </c>
      <c r="AC74" s="60">
        <v>49.701672947943997</v>
      </c>
      <c r="AD74" s="60">
        <v>84.765927479964304</v>
      </c>
      <c r="AE74" s="60">
        <v>67.486745308075101</v>
      </c>
      <c r="AF74" s="60">
        <v>22.928162133713698</v>
      </c>
      <c r="AG74" s="60">
        <v>13331.972262685998</v>
      </c>
      <c r="AH74" s="60">
        <v>9485.3651840029997</v>
      </c>
      <c r="AI74" s="60">
        <v>29015.560954870001</v>
      </c>
      <c r="AJ74" s="60">
        <v>12425.418236985999</v>
      </c>
      <c r="AK74" s="60">
        <v>21361.013724951001</v>
      </c>
      <c r="AL74" s="60">
        <v>17074.146562942999</v>
      </c>
      <c r="AM74" s="60">
        <v>5846.68134409701</v>
      </c>
      <c r="AN74" s="80">
        <v>0.31319000000000002</v>
      </c>
      <c r="AO74" s="80">
        <v>0.20316999999999999</v>
      </c>
      <c r="AP74" s="60">
        <v>20.756</v>
      </c>
      <c r="AQ74" s="60">
        <v>3.59</v>
      </c>
      <c r="AR74" s="51" t="s">
        <v>48</v>
      </c>
      <c r="AS74" s="51" t="s">
        <v>48</v>
      </c>
      <c r="AT74" s="51">
        <v>0</v>
      </c>
    </row>
    <row r="75" spans="1:46" s="2" customFormat="1" ht="18" x14ac:dyDescent="0.35">
      <c r="A75" s="48" t="s">
        <v>430</v>
      </c>
      <c r="B75" s="44">
        <v>42460</v>
      </c>
      <c r="C75" s="45" t="s">
        <v>0</v>
      </c>
      <c r="D75" s="45" t="s">
        <v>17</v>
      </c>
      <c r="E75" s="45" t="s">
        <v>191</v>
      </c>
      <c r="F75" s="37">
        <v>35</v>
      </c>
      <c r="G75" s="37"/>
      <c r="H75" s="37"/>
      <c r="I75" s="37" t="s">
        <v>457</v>
      </c>
      <c r="J75" s="45"/>
      <c r="K75" s="45"/>
      <c r="L75" s="45" t="s">
        <v>447</v>
      </c>
      <c r="M75" s="45" t="s">
        <v>192</v>
      </c>
      <c r="N75" s="45" t="s">
        <v>193</v>
      </c>
      <c r="O75" s="47">
        <v>76.400000000000006</v>
      </c>
      <c r="P75" s="47">
        <v>16.8</v>
      </c>
      <c r="Q75" s="47">
        <v>0</v>
      </c>
      <c r="R75" s="47">
        <v>16.8</v>
      </c>
      <c r="S75" s="43">
        <v>11</v>
      </c>
      <c r="T75" s="60">
        <v>14</v>
      </c>
      <c r="U75" s="60" t="s">
        <v>48</v>
      </c>
      <c r="V75" s="60">
        <v>19</v>
      </c>
      <c r="W75" s="60" t="s">
        <v>48</v>
      </c>
      <c r="X75" s="60" t="s">
        <v>48</v>
      </c>
      <c r="Y75" s="60" t="s">
        <v>48</v>
      </c>
      <c r="Z75" s="60">
        <v>136.76346717616579</v>
      </c>
      <c r="AA75" s="60">
        <v>204.51712729083667</v>
      </c>
      <c r="AB75" s="60" t="s">
        <v>48</v>
      </c>
      <c r="AC75" s="60" t="s">
        <v>48</v>
      </c>
      <c r="AD75" s="60">
        <v>4381.8512702272701</v>
      </c>
      <c r="AE75" s="60" t="s">
        <v>48</v>
      </c>
      <c r="AF75" s="60" t="s">
        <v>48</v>
      </c>
      <c r="AG75" s="60">
        <v>26395.349165</v>
      </c>
      <c r="AH75" s="60">
        <v>51333.798950000004</v>
      </c>
      <c r="AI75" s="60" t="s">
        <v>48</v>
      </c>
      <c r="AJ75" s="60" t="s">
        <v>48</v>
      </c>
      <c r="AK75" s="60">
        <v>385602.91177999997</v>
      </c>
      <c r="AL75" s="60" t="s">
        <v>48</v>
      </c>
      <c r="AM75" s="60" t="s">
        <v>48</v>
      </c>
      <c r="AN75" s="60">
        <v>7414.0280000000002</v>
      </c>
      <c r="AO75" s="60">
        <v>12373</v>
      </c>
      <c r="AP75" s="60" t="s">
        <v>48</v>
      </c>
      <c r="AQ75" s="60" t="s">
        <v>48</v>
      </c>
      <c r="AR75" s="51" t="s">
        <v>48</v>
      </c>
      <c r="AS75" s="51" t="s">
        <v>48</v>
      </c>
      <c r="AT75" s="51" t="s">
        <v>48</v>
      </c>
    </row>
    <row r="76" spans="1:46" s="2" customFormat="1" ht="18" x14ac:dyDescent="0.35">
      <c r="A76" s="48" t="s">
        <v>430</v>
      </c>
      <c r="B76" s="44">
        <v>42488</v>
      </c>
      <c r="C76" s="45" t="s">
        <v>0</v>
      </c>
      <c r="D76" s="45" t="s">
        <v>8</v>
      </c>
      <c r="E76" s="45" t="s">
        <v>194</v>
      </c>
      <c r="F76" s="41">
        <v>50</v>
      </c>
      <c r="G76" s="41"/>
      <c r="H76" s="41"/>
      <c r="I76" s="46" t="s">
        <v>466</v>
      </c>
      <c r="J76" s="45"/>
      <c r="K76" s="45"/>
      <c r="L76" s="45" t="s">
        <v>447</v>
      </c>
      <c r="M76" s="45" t="s">
        <v>195</v>
      </c>
      <c r="N76" s="45" t="s">
        <v>196</v>
      </c>
      <c r="O76" s="47">
        <v>343.68</v>
      </c>
      <c r="P76" s="47">
        <v>60.505000000000003</v>
      </c>
      <c r="Q76" s="47">
        <v>8.8350000000000009</v>
      </c>
      <c r="R76" s="47">
        <v>69.34</v>
      </c>
      <c r="S76" s="43" t="s">
        <v>48</v>
      </c>
      <c r="T76" s="60">
        <v>1184</v>
      </c>
      <c r="U76" s="60">
        <v>1184</v>
      </c>
      <c r="V76" s="60">
        <v>1552</v>
      </c>
      <c r="W76" s="60">
        <v>1079</v>
      </c>
      <c r="X76" s="60">
        <v>1022</v>
      </c>
      <c r="Y76" s="60">
        <v>597</v>
      </c>
      <c r="Z76" s="60">
        <v>664.00911631213864</v>
      </c>
      <c r="AA76" s="60">
        <v>784.48558064223107</v>
      </c>
      <c r="AB76" s="60">
        <v>3130.3916041231996</v>
      </c>
      <c r="AC76" s="60">
        <v>962.49172960160001</v>
      </c>
      <c r="AD76" s="60">
        <v>245.486371547619</v>
      </c>
      <c r="AE76" s="60">
        <v>369.58040644841299</v>
      </c>
      <c r="AF76" s="60">
        <v>90.881239835573197</v>
      </c>
      <c r="AG76" s="60">
        <v>114873.57712199999</v>
      </c>
      <c r="AH76" s="60">
        <v>196905.8807412</v>
      </c>
      <c r="AI76" s="60">
        <v>782597.90103079996</v>
      </c>
      <c r="AJ76" s="60">
        <v>240622.93240039999</v>
      </c>
      <c r="AK76" s="60">
        <v>61862.565630000005</v>
      </c>
      <c r="AL76" s="60">
        <v>93134.262424999994</v>
      </c>
      <c r="AM76" s="60">
        <v>22992.953678400001</v>
      </c>
      <c r="AN76" s="60">
        <v>361800</v>
      </c>
      <c r="AO76" s="60">
        <v>594100</v>
      </c>
      <c r="AP76" s="60">
        <v>594140</v>
      </c>
      <c r="AQ76" s="60">
        <v>667700</v>
      </c>
      <c r="AR76" s="51">
        <v>544651</v>
      </c>
      <c r="AS76" s="51">
        <v>435881</v>
      </c>
      <c r="AT76" s="51">
        <v>344791</v>
      </c>
    </row>
    <row r="77" spans="1:46" s="2" customFormat="1" ht="18" x14ac:dyDescent="0.35">
      <c r="A77" s="48" t="s">
        <v>430</v>
      </c>
      <c r="B77" s="44">
        <v>42489</v>
      </c>
      <c r="C77" s="45" t="s">
        <v>0</v>
      </c>
      <c r="D77" s="45" t="s">
        <v>8</v>
      </c>
      <c r="E77" s="45" t="s">
        <v>197</v>
      </c>
      <c r="F77" s="46">
        <v>40</v>
      </c>
      <c r="G77" s="46"/>
      <c r="H77" s="46"/>
      <c r="I77" s="46" t="s">
        <v>473</v>
      </c>
      <c r="J77" s="45"/>
      <c r="K77" s="45"/>
      <c r="L77" s="45" t="s">
        <v>447</v>
      </c>
      <c r="M77" s="45" t="s">
        <v>198</v>
      </c>
      <c r="N77" s="45" t="s">
        <v>199</v>
      </c>
      <c r="O77" s="47">
        <v>305.50299999999999</v>
      </c>
      <c r="P77" s="47">
        <v>95.942999999999998</v>
      </c>
      <c r="Q77" s="47">
        <v>61.825000000000003</v>
      </c>
      <c r="R77" s="47">
        <v>157.768</v>
      </c>
      <c r="S77" s="43">
        <v>3224</v>
      </c>
      <c r="T77" s="60">
        <v>3255</v>
      </c>
      <c r="U77" s="60" t="s">
        <v>48</v>
      </c>
      <c r="V77" s="60">
        <v>3558</v>
      </c>
      <c r="W77" s="60">
        <v>4701</v>
      </c>
      <c r="X77" s="60">
        <v>3955</v>
      </c>
      <c r="Y77" s="60">
        <v>4010</v>
      </c>
      <c r="Z77" s="60">
        <v>2183.9592337790696</v>
      </c>
      <c r="AA77" s="60">
        <v>2074.7697957689243</v>
      </c>
      <c r="AB77" s="60">
        <v>1756.9196542304001</v>
      </c>
      <c r="AC77" s="60">
        <v>1710.7003237983999</v>
      </c>
      <c r="AD77" s="60">
        <v>2170.1412764499996</v>
      </c>
      <c r="AE77" s="60">
        <v>3447.7247919893198</v>
      </c>
      <c r="AF77" s="60">
        <v>2661.7997000063201</v>
      </c>
      <c r="AG77" s="60">
        <v>375640.98820999998</v>
      </c>
      <c r="AH77" s="60">
        <v>520767.21873799997</v>
      </c>
      <c r="AI77" s="60">
        <v>439229.9135576</v>
      </c>
      <c r="AJ77" s="60">
        <v>427675.08094959997</v>
      </c>
      <c r="AK77" s="60">
        <v>546875.60166540009</v>
      </c>
      <c r="AL77" s="60">
        <v>868826.64758131001</v>
      </c>
      <c r="AM77" s="60">
        <v>673435.3241016001</v>
      </c>
      <c r="AN77" s="60">
        <v>775800</v>
      </c>
      <c r="AO77" s="60">
        <v>796500</v>
      </c>
      <c r="AP77" s="60">
        <v>796500</v>
      </c>
      <c r="AQ77" s="60">
        <v>944280</v>
      </c>
      <c r="AR77" s="51">
        <v>1073153</v>
      </c>
      <c r="AS77" s="51">
        <v>1141808</v>
      </c>
      <c r="AT77" s="51">
        <v>1168017</v>
      </c>
    </row>
    <row r="78" spans="1:46" s="2" customFormat="1" ht="18" x14ac:dyDescent="0.35">
      <c r="A78" s="48" t="s">
        <v>430</v>
      </c>
      <c r="B78" s="44">
        <v>42489</v>
      </c>
      <c r="C78" s="45" t="s">
        <v>0</v>
      </c>
      <c r="D78" s="45" t="s">
        <v>8</v>
      </c>
      <c r="E78" s="45" t="s">
        <v>200</v>
      </c>
      <c r="F78" s="45">
        <v>30</v>
      </c>
      <c r="G78" s="45"/>
      <c r="H78" s="45"/>
      <c r="I78" s="45" t="s">
        <v>483</v>
      </c>
      <c r="J78" s="45"/>
      <c r="K78" s="45"/>
      <c r="L78" s="45" t="s">
        <v>447</v>
      </c>
      <c r="M78" s="45" t="s">
        <v>201</v>
      </c>
      <c r="N78" s="45" t="s">
        <v>202</v>
      </c>
      <c r="O78" s="47">
        <v>1202.3869999999999</v>
      </c>
      <c r="P78" s="47">
        <v>0</v>
      </c>
      <c r="Q78" s="47">
        <v>389.67</v>
      </c>
      <c r="R78" s="47">
        <v>389.67</v>
      </c>
      <c r="S78" s="43">
        <v>728</v>
      </c>
      <c r="T78" s="60">
        <v>763</v>
      </c>
      <c r="U78" s="60">
        <v>763</v>
      </c>
      <c r="V78" s="60">
        <v>765</v>
      </c>
      <c r="W78" s="60">
        <v>735</v>
      </c>
      <c r="X78" s="60">
        <v>617</v>
      </c>
      <c r="Y78" s="60">
        <v>654</v>
      </c>
      <c r="Z78" s="60">
        <v>1870.8202356133024</v>
      </c>
      <c r="AA78" s="60">
        <v>2653.3752071120716</v>
      </c>
      <c r="AB78" s="60">
        <v>5649.6149465272001</v>
      </c>
      <c r="AC78" s="60">
        <v>6895.3812199569193</v>
      </c>
      <c r="AD78" s="60">
        <v>3651.44403387898</v>
      </c>
      <c r="AE78" s="60">
        <v>3410.8677741541401</v>
      </c>
      <c r="AF78" s="60">
        <v>1403.0513257432599</v>
      </c>
      <c r="AG78" s="60">
        <v>321781.08052548801</v>
      </c>
      <c r="AH78" s="60">
        <v>665997.17698512995</v>
      </c>
      <c r="AI78" s="60">
        <v>1412403.7366318</v>
      </c>
      <c r="AJ78" s="60">
        <v>1723845.3049892299</v>
      </c>
      <c r="AK78" s="60">
        <v>920163.89653750299</v>
      </c>
      <c r="AL78" s="60">
        <v>862949.54686099698</v>
      </c>
      <c r="AM78" s="60">
        <v>357778.08806453203</v>
      </c>
      <c r="AN78" s="60">
        <v>291950</v>
      </c>
      <c r="AO78" s="60">
        <v>313997</v>
      </c>
      <c r="AP78" s="60">
        <v>378690</v>
      </c>
      <c r="AQ78" s="60">
        <v>414900</v>
      </c>
      <c r="AR78" s="51">
        <v>366620.14765840879</v>
      </c>
      <c r="AS78" s="51">
        <v>302423.60940040398</v>
      </c>
      <c r="AT78" s="51">
        <v>285381.03434099996</v>
      </c>
    </row>
    <row r="79" spans="1:46" s="2" customFormat="1" ht="18" x14ac:dyDescent="0.35">
      <c r="A79" s="48" t="s">
        <v>430</v>
      </c>
      <c r="B79" s="44">
        <v>42482</v>
      </c>
      <c r="C79" s="45" t="s">
        <v>0</v>
      </c>
      <c r="D79" s="45" t="s">
        <v>17</v>
      </c>
      <c r="E79" s="45" t="s">
        <v>203</v>
      </c>
      <c r="F79" s="46">
        <v>45</v>
      </c>
      <c r="G79" s="46"/>
      <c r="H79" s="46"/>
      <c r="I79" s="46" t="s">
        <v>471</v>
      </c>
      <c r="J79" s="45"/>
      <c r="K79" s="45"/>
      <c r="L79" s="45" t="s">
        <v>447</v>
      </c>
      <c r="M79" s="45" t="s">
        <v>204</v>
      </c>
      <c r="N79" s="45" t="s">
        <v>205</v>
      </c>
      <c r="O79" s="47">
        <v>118.8</v>
      </c>
      <c r="P79" s="47">
        <v>5.4770000000000003</v>
      </c>
      <c r="Q79" s="47">
        <v>0</v>
      </c>
      <c r="R79" s="47">
        <v>5.4770000000000003</v>
      </c>
      <c r="S79" s="43">
        <v>17</v>
      </c>
      <c r="T79" s="60">
        <v>18</v>
      </c>
      <c r="U79" s="60">
        <v>18</v>
      </c>
      <c r="V79" s="60">
        <v>15</v>
      </c>
      <c r="W79" s="60">
        <v>17</v>
      </c>
      <c r="X79" s="60">
        <v>7</v>
      </c>
      <c r="Y79" s="60">
        <v>8</v>
      </c>
      <c r="Z79" s="60">
        <v>53.348595067887011</v>
      </c>
      <c r="AA79" s="60">
        <v>23.27180777401195</v>
      </c>
      <c r="AB79" s="60">
        <v>20.309723030847998</v>
      </c>
      <c r="AC79" s="60">
        <v>18.408046602776</v>
      </c>
      <c r="AD79" s="60">
        <v>64.149278838408705</v>
      </c>
      <c r="AE79" s="60">
        <v>32.7755171536364</v>
      </c>
      <c r="AF79" s="60">
        <v>9.3643053839843198</v>
      </c>
      <c r="AG79" s="60">
        <v>9442.7013270160005</v>
      </c>
      <c r="AH79" s="60">
        <v>5841.2237512769998</v>
      </c>
      <c r="AI79" s="60">
        <v>5077.4307577119998</v>
      </c>
      <c r="AJ79" s="60">
        <v>4602.0116506940003</v>
      </c>
      <c r="AK79" s="60">
        <v>16165.618267278998</v>
      </c>
      <c r="AL79" s="60">
        <v>8292.205839870001</v>
      </c>
      <c r="AM79" s="60">
        <v>2387.8978729159999</v>
      </c>
      <c r="AN79" s="60">
        <v>75.815700000000007</v>
      </c>
      <c r="AO79" s="60">
        <v>86.512299999999996</v>
      </c>
      <c r="AP79" s="60">
        <v>88.38</v>
      </c>
      <c r="AQ79" s="60">
        <v>164.71</v>
      </c>
      <c r="AR79" s="51">
        <v>206.5220135169485</v>
      </c>
      <c r="AS79" s="51">
        <v>604.71990934620874</v>
      </c>
      <c r="AT79" s="51">
        <v>363.80135999999999</v>
      </c>
    </row>
    <row r="80" spans="1:46" s="2" customFormat="1" ht="18" x14ac:dyDescent="0.35">
      <c r="A80" s="48" t="s">
        <v>430</v>
      </c>
      <c r="B80" s="44">
        <v>42486</v>
      </c>
      <c r="C80" s="45" t="s">
        <v>0</v>
      </c>
      <c r="D80" s="45" t="s">
        <v>17</v>
      </c>
      <c r="E80" s="45" t="s">
        <v>206</v>
      </c>
      <c r="F80" s="41">
        <v>50</v>
      </c>
      <c r="G80" s="41"/>
      <c r="H80" s="41"/>
      <c r="I80" s="46" t="s">
        <v>466</v>
      </c>
      <c r="J80" s="45"/>
      <c r="K80" s="45"/>
      <c r="L80" s="45" t="s">
        <v>447</v>
      </c>
      <c r="M80" s="45" t="s">
        <v>207</v>
      </c>
      <c r="N80" s="45" t="s">
        <v>208</v>
      </c>
      <c r="O80" s="47">
        <v>358.9</v>
      </c>
      <c r="P80" s="47">
        <v>8.1780000000000008</v>
      </c>
      <c r="Q80" s="47">
        <v>0</v>
      </c>
      <c r="R80" s="47">
        <v>8.1780000000000008</v>
      </c>
      <c r="S80" s="43">
        <v>210</v>
      </c>
      <c r="T80" s="60">
        <v>238</v>
      </c>
      <c r="U80" s="60">
        <v>234</v>
      </c>
      <c r="V80" s="60">
        <v>253</v>
      </c>
      <c r="W80" s="60">
        <v>239</v>
      </c>
      <c r="X80" s="60">
        <v>251</v>
      </c>
      <c r="Y80" s="60">
        <v>308</v>
      </c>
      <c r="Z80" s="60">
        <v>58.60504734935428</v>
      </c>
      <c r="AA80" s="60">
        <v>103.03503793413944</v>
      </c>
      <c r="AB80" s="60">
        <v>68.478010044135999</v>
      </c>
      <c r="AC80" s="60">
        <v>65.049300418287999</v>
      </c>
      <c r="AD80" s="60">
        <v>41.665541752228599</v>
      </c>
      <c r="AE80" s="60">
        <v>98.214527002527802</v>
      </c>
      <c r="AF80" s="60">
        <v>49.6551252177333</v>
      </c>
      <c r="AG80" s="60">
        <v>10255.883286136999</v>
      </c>
      <c r="AH80" s="60">
        <v>25861.794521469001</v>
      </c>
      <c r="AI80" s="60">
        <v>17119.502511033999</v>
      </c>
      <c r="AJ80" s="60">
        <v>16262.325104572001</v>
      </c>
      <c r="AK80" s="60">
        <v>10208.057729296001</v>
      </c>
      <c r="AL80" s="60">
        <v>24750.060804637</v>
      </c>
      <c r="AM80" s="60">
        <v>12662.056930522</v>
      </c>
      <c r="AN80" s="60">
        <v>19565.8</v>
      </c>
      <c r="AO80" s="60">
        <v>21652.5</v>
      </c>
      <c r="AP80" s="60">
        <v>22120</v>
      </c>
      <c r="AQ80" s="60">
        <v>24860</v>
      </c>
      <c r="AR80" s="51">
        <v>24671.408159984385</v>
      </c>
      <c r="AS80" s="51">
        <v>258753.38499999998</v>
      </c>
      <c r="AT80" s="51">
        <v>26345.019936521003</v>
      </c>
    </row>
    <row r="81" spans="1:46" s="2" customFormat="1" ht="18" x14ac:dyDescent="0.35">
      <c r="A81" s="71" t="s">
        <v>430</v>
      </c>
      <c r="B81" s="72">
        <v>42502</v>
      </c>
      <c r="C81" s="73" t="s">
        <v>0</v>
      </c>
      <c r="D81" s="73" t="s">
        <v>8</v>
      </c>
      <c r="E81" s="66" t="s">
        <v>209</v>
      </c>
      <c r="F81" s="70">
        <v>20</v>
      </c>
      <c r="G81" s="70"/>
      <c r="H81" s="70"/>
      <c r="I81" s="70" t="s">
        <v>475</v>
      </c>
      <c r="J81" s="73"/>
      <c r="K81" s="73"/>
      <c r="L81" s="73" t="s">
        <v>447</v>
      </c>
      <c r="M81" s="73" t="s">
        <v>210</v>
      </c>
      <c r="N81" s="73" t="s">
        <v>211</v>
      </c>
      <c r="O81" s="74">
        <v>88.67</v>
      </c>
      <c r="P81" s="74">
        <v>41</v>
      </c>
      <c r="Q81" s="74">
        <v>0</v>
      </c>
      <c r="R81" s="74">
        <v>41</v>
      </c>
      <c r="S81" s="68">
        <v>10</v>
      </c>
      <c r="T81" s="79" t="s">
        <v>48</v>
      </c>
      <c r="U81" s="79" t="s">
        <v>48</v>
      </c>
      <c r="V81" s="79" t="s">
        <v>509</v>
      </c>
      <c r="W81" s="79" t="s">
        <v>509</v>
      </c>
      <c r="X81" s="79" t="s">
        <v>509</v>
      </c>
      <c r="Y81" s="79" t="s">
        <v>509</v>
      </c>
      <c r="Z81" s="79">
        <v>191.06599602975609</v>
      </c>
      <c r="AA81" s="79">
        <v>163.39934497550598</v>
      </c>
      <c r="AB81" s="79">
        <v>1079.2711497817679</v>
      </c>
      <c r="AC81" s="79" t="s">
        <v>509</v>
      </c>
      <c r="AD81" s="79" t="s">
        <v>509</v>
      </c>
      <c r="AE81" s="79" t="s">
        <v>509</v>
      </c>
      <c r="AF81" s="79" t="s">
        <v>509</v>
      </c>
      <c r="AG81" s="79">
        <v>31334.82334888</v>
      </c>
      <c r="AH81" s="79">
        <v>41013.235588852003</v>
      </c>
      <c r="AI81" s="79">
        <v>269817.78744544199</v>
      </c>
      <c r="AJ81" s="79" t="s">
        <v>509</v>
      </c>
      <c r="AK81" s="79" t="s">
        <v>509</v>
      </c>
      <c r="AL81" s="79" t="s">
        <v>509</v>
      </c>
      <c r="AM81" s="79" t="s">
        <v>509</v>
      </c>
      <c r="AN81" s="79" t="s">
        <v>48</v>
      </c>
      <c r="AO81" s="79" t="s">
        <v>48</v>
      </c>
      <c r="AP81" s="79" t="s">
        <v>48</v>
      </c>
      <c r="AQ81" s="79" t="s">
        <v>509</v>
      </c>
      <c r="AR81" s="79" t="s">
        <v>509</v>
      </c>
      <c r="AS81" s="79" t="s">
        <v>509</v>
      </c>
      <c r="AT81" s="79" t="s">
        <v>509</v>
      </c>
    </row>
    <row r="82" spans="1:46" s="2" customFormat="1" ht="18" x14ac:dyDescent="0.35">
      <c r="A82" s="48" t="s">
        <v>430</v>
      </c>
      <c r="B82" s="44">
        <v>42513</v>
      </c>
      <c r="C82" s="45" t="s">
        <v>0</v>
      </c>
      <c r="D82" s="45" t="s">
        <v>8</v>
      </c>
      <c r="E82" s="45" t="s">
        <v>212</v>
      </c>
      <c r="F82" s="45">
        <v>30</v>
      </c>
      <c r="G82" s="45"/>
      <c r="H82" s="45"/>
      <c r="I82" s="45" t="s">
        <v>483</v>
      </c>
      <c r="J82" s="45"/>
      <c r="K82" s="45"/>
      <c r="L82" s="45" t="s">
        <v>447</v>
      </c>
      <c r="M82" s="45" t="s">
        <v>213</v>
      </c>
      <c r="N82" s="45" t="s">
        <v>214</v>
      </c>
      <c r="O82" s="47">
        <v>178</v>
      </c>
      <c r="P82" s="47">
        <v>13.9</v>
      </c>
      <c r="Q82" s="47">
        <v>0</v>
      </c>
      <c r="R82" s="47">
        <v>13.9</v>
      </c>
      <c r="S82" s="43">
        <v>337</v>
      </c>
      <c r="T82" s="60">
        <v>357</v>
      </c>
      <c r="U82" s="60" t="s">
        <v>48</v>
      </c>
      <c r="V82" s="60" t="s">
        <v>48</v>
      </c>
      <c r="W82" s="60" t="s">
        <v>48</v>
      </c>
      <c r="X82" s="60">
        <v>597</v>
      </c>
      <c r="Y82" s="60" t="s">
        <v>48</v>
      </c>
      <c r="Z82" s="60" t="s">
        <v>48</v>
      </c>
      <c r="AA82" s="60" t="s">
        <v>48</v>
      </c>
      <c r="AB82" s="60" t="s">
        <v>48</v>
      </c>
      <c r="AC82" s="60">
        <v>103.13792088000001</v>
      </c>
      <c r="AD82" s="60">
        <v>144.29042486</v>
      </c>
      <c r="AE82" s="60">
        <v>395.005786653386</v>
      </c>
      <c r="AF82" s="60">
        <v>89.433999999999997</v>
      </c>
      <c r="AG82" s="60" t="s">
        <v>48</v>
      </c>
      <c r="AH82" s="60" t="s">
        <v>48</v>
      </c>
      <c r="AI82" s="60" t="s">
        <v>48</v>
      </c>
      <c r="AJ82" s="60">
        <v>25784.480220000001</v>
      </c>
      <c r="AK82" s="60">
        <v>36072.606215000007</v>
      </c>
      <c r="AL82" s="60">
        <v>99146.452449999997</v>
      </c>
      <c r="AM82" s="60">
        <v>22626.952000000001</v>
      </c>
      <c r="AN82" s="60">
        <v>58450</v>
      </c>
      <c r="AO82" s="60">
        <v>58700</v>
      </c>
      <c r="AP82" s="60" t="s">
        <v>48</v>
      </c>
      <c r="AQ82" s="60" t="s">
        <v>48</v>
      </c>
      <c r="AR82" s="51" t="s">
        <v>48</v>
      </c>
      <c r="AS82" s="51" t="s">
        <v>48</v>
      </c>
      <c r="AT82" s="51" t="s">
        <v>48</v>
      </c>
    </row>
    <row r="83" spans="1:46" s="2" customFormat="1" ht="18" x14ac:dyDescent="0.35">
      <c r="A83" s="48" t="s">
        <v>430</v>
      </c>
      <c r="B83" s="44">
        <v>42514</v>
      </c>
      <c r="C83" s="45" t="s">
        <v>12</v>
      </c>
      <c r="D83" s="45" t="s">
        <v>17</v>
      </c>
      <c r="E83" s="45" t="s">
        <v>215</v>
      </c>
      <c r="F83" s="45">
        <v>15</v>
      </c>
      <c r="G83" s="45"/>
      <c r="H83" s="45"/>
      <c r="I83" s="49" t="s">
        <v>484</v>
      </c>
      <c r="J83" s="45"/>
      <c r="K83" s="45"/>
      <c r="L83" s="45" t="s">
        <v>447</v>
      </c>
      <c r="M83" s="45" t="s">
        <v>216</v>
      </c>
      <c r="N83" s="45" t="s">
        <v>217</v>
      </c>
      <c r="O83" s="47">
        <v>6.6</v>
      </c>
      <c r="P83" s="47">
        <v>10.039999999999999</v>
      </c>
      <c r="Q83" s="47">
        <v>0</v>
      </c>
      <c r="R83" s="47">
        <v>10.039999999999999</v>
      </c>
      <c r="S83" s="43">
        <v>10</v>
      </c>
      <c r="T83" s="60">
        <v>10</v>
      </c>
      <c r="U83" s="60">
        <v>10</v>
      </c>
      <c r="V83" s="60">
        <v>10</v>
      </c>
      <c r="W83" s="60">
        <v>250</v>
      </c>
      <c r="X83" s="60">
        <v>250</v>
      </c>
      <c r="Y83" s="60">
        <v>250</v>
      </c>
      <c r="Z83" s="60">
        <v>83.687441891717953</v>
      </c>
      <c r="AA83" s="60">
        <v>34.860366991549796</v>
      </c>
      <c r="AB83" s="60">
        <v>150.34950953248</v>
      </c>
      <c r="AC83" s="60">
        <v>42.422027691711996</v>
      </c>
      <c r="AD83" s="60">
        <v>18.1213744686852</v>
      </c>
      <c r="AE83" s="60">
        <v>19.556463903175299</v>
      </c>
      <c r="AF83" s="60">
        <v>3.8987009916196098</v>
      </c>
      <c r="AG83" s="60">
        <v>13055.240935108</v>
      </c>
      <c r="AH83" s="60">
        <v>8749.9521148789991</v>
      </c>
      <c r="AI83" s="60">
        <v>37587.377383120001</v>
      </c>
      <c r="AJ83" s="60">
        <v>10605.506922928</v>
      </c>
      <c r="AK83" s="60">
        <v>4548.4649916399994</v>
      </c>
      <c r="AL83" s="60">
        <v>4908.6724396970003</v>
      </c>
      <c r="AM83" s="60">
        <v>994.16875286300092</v>
      </c>
      <c r="AN83" s="60">
        <v>11571.073</v>
      </c>
      <c r="AO83" s="60">
        <v>16379.437</v>
      </c>
      <c r="AP83" s="60">
        <v>16380</v>
      </c>
      <c r="AQ83" s="60">
        <v>21230</v>
      </c>
      <c r="AR83" s="51">
        <v>19823.838393274171</v>
      </c>
      <c r="AS83" s="51">
        <v>24501.564999999999</v>
      </c>
      <c r="AT83" s="51">
        <v>25500</v>
      </c>
    </row>
    <row r="84" spans="1:46" s="2" customFormat="1" ht="18" x14ac:dyDescent="0.35">
      <c r="A84" s="48" t="s">
        <v>430</v>
      </c>
      <c r="B84" s="44">
        <v>42516</v>
      </c>
      <c r="C84" s="45" t="s">
        <v>0</v>
      </c>
      <c r="D84" s="45" t="s">
        <v>17</v>
      </c>
      <c r="E84" s="45" t="s">
        <v>218</v>
      </c>
      <c r="F84" s="46">
        <v>40</v>
      </c>
      <c r="G84" s="46"/>
      <c r="H84" s="46"/>
      <c r="I84" s="46" t="s">
        <v>473</v>
      </c>
      <c r="J84" s="45"/>
      <c r="K84" s="45"/>
      <c r="L84" s="45" t="s">
        <v>447</v>
      </c>
      <c r="M84" s="45" t="s">
        <v>219</v>
      </c>
      <c r="N84" s="45" t="s">
        <v>220</v>
      </c>
      <c r="O84" s="47">
        <v>15.6</v>
      </c>
      <c r="P84" s="47">
        <v>2.48</v>
      </c>
      <c r="Q84" s="47">
        <v>0</v>
      </c>
      <c r="R84" s="47">
        <v>2.48</v>
      </c>
      <c r="S84" s="43" t="s">
        <v>48</v>
      </c>
      <c r="T84" s="60" t="s">
        <v>48</v>
      </c>
      <c r="U84" s="60">
        <v>9</v>
      </c>
      <c r="V84" s="60">
        <v>8</v>
      </c>
      <c r="W84" s="60">
        <v>6</v>
      </c>
      <c r="X84" s="60">
        <v>6</v>
      </c>
      <c r="Y84" s="60">
        <v>6</v>
      </c>
      <c r="Z84" s="60">
        <v>132.30574282911689</v>
      </c>
      <c r="AA84" s="60">
        <v>17.137800309410359</v>
      </c>
      <c r="AB84" s="60">
        <v>14.545360399048</v>
      </c>
      <c r="AC84" s="60">
        <v>12.836393572783999</v>
      </c>
      <c r="AD84" s="60">
        <v>13.0149404828413</v>
      </c>
      <c r="AE84" s="60">
        <v>85.011765703494092</v>
      </c>
      <c r="AF84" s="60">
        <v>37.599947842494103</v>
      </c>
      <c r="AG84" s="60">
        <v>20375.084395684</v>
      </c>
      <c r="AH84" s="60">
        <v>4301.5878776620002</v>
      </c>
      <c r="AI84" s="60">
        <v>3636.3400997620001</v>
      </c>
      <c r="AJ84" s="60">
        <v>3209.098393196</v>
      </c>
      <c r="AK84" s="60">
        <v>3279.7650016760003</v>
      </c>
      <c r="AL84" s="60">
        <v>21507.976722984</v>
      </c>
      <c r="AM84" s="60">
        <v>9587.9866998359903</v>
      </c>
      <c r="AN84" s="60">
        <v>466.55</v>
      </c>
      <c r="AO84" s="60">
        <v>530.37199999999996</v>
      </c>
      <c r="AP84" s="60">
        <v>541.80999999999995</v>
      </c>
      <c r="AQ84" s="60">
        <v>216.02</v>
      </c>
      <c r="AR84" s="51">
        <v>144.66314033160305</v>
      </c>
      <c r="AS84" s="51">
        <v>205.35054441543085</v>
      </c>
      <c r="AT84" s="51">
        <v>62.416899999999998</v>
      </c>
    </row>
    <row r="85" spans="1:46" s="2" customFormat="1" ht="18" x14ac:dyDescent="0.35">
      <c r="A85" s="48" t="s">
        <v>430</v>
      </c>
      <c r="B85" s="44">
        <v>42521</v>
      </c>
      <c r="C85" s="45" t="s">
        <v>0</v>
      </c>
      <c r="D85" s="45" t="s">
        <v>17</v>
      </c>
      <c r="E85" s="45" t="s">
        <v>221</v>
      </c>
      <c r="F85" s="45">
        <v>40</v>
      </c>
      <c r="G85" s="45"/>
      <c r="H85" s="45"/>
      <c r="I85" s="46" t="s">
        <v>473</v>
      </c>
      <c r="J85" s="45"/>
      <c r="K85" s="45"/>
      <c r="L85" s="45" t="s">
        <v>447</v>
      </c>
      <c r="M85" s="45" t="s">
        <v>222</v>
      </c>
      <c r="N85" s="45" t="s">
        <v>223</v>
      </c>
      <c r="O85" s="47">
        <v>505.61200000000002</v>
      </c>
      <c r="P85" s="47">
        <v>0</v>
      </c>
      <c r="Q85" s="47">
        <v>58.1</v>
      </c>
      <c r="R85" s="47">
        <v>58.1</v>
      </c>
      <c r="S85" s="43">
        <v>194</v>
      </c>
      <c r="T85" s="60">
        <v>243</v>
      </c>
      <c r="U85" s="60">
        <v>269</v>
      </c>
      <c r="V85" s="60">
        <v>405</v>
      </c>
      <c r="W85" s="60">
        <v>715</v>
      </c>
      <c r="X85" s="60">
        <v>692</v>
      </c>
      <c r="Y85" s="60">
        <v>674</v>
      </c>
      <c r="Z85" s="60">
        <v>785.96031153015883</v>
      </c>
      <c r="AA85" s="60">
        <v>659.44855813909157</v>
      </c>
      <c r="AB85" s="60">
        <v>3526.2007521377841</v>
      </c>
      <c r="AC85" s="60">
        <v>1874.61958999372</v>
      </c>
      <c r="AD85" s="60">
        <v>2876.09282289767</v>
      </c>
      <c r="AE85" s="60">
        <v>3437.2676906741299</v>
      </c>
      <c r="AF85" s="60">
        <v>1665.8292473567899</v>
      </c>
      <c r="AG85" s="60">
        <v>118680.00704105399</v>
      </c>
      <c r="AH85" s="60">
        <v>165521.58809291199</v>
      </c>
      <c r="AI85" s="60">
        <v>881550.18803444598</v>
      </c>
      <c r="AJ85" s="60">
        <v>468654.89749842999</v>
      </c>
      <c r="AK85" s="60">
        <v>724775.39137021196</v>
      </c>
      <c r="AL85" s="60">
        <v>869628.72574055602</v>
      </c>
      <c r="AM85" s="60">
        <v>424786.45807598199</v>
      </c>
      <c r="AN85" s="60">
        <v>68248.800000000003</v>
      </c>
      <c r="AO85" s="60">
        <v>82669.3</v>
      </c>
      <c r="AP85" s="60">
        <v>84450</v>
      </c>
      <c r="AQ85" s="60">
        <v>121840</v>
      </c>
      <c r="AR85" s="51">
        <v>171033.12197257968</v>
      </c>
      <c r="AS85" s="51">
        <v>142627.58043060551</v>
      </c>
      <c r="AT85" s="51">
        <v>175918.109302</v>
      </c>
    </row>
    <row r="86" spans="1:46" s="2" customFormat="1" ht="18" x14ac:dyDescent="0.35">
      <c r="A86" s="48" t="s">
        <v>430</v>
      </c>
      <c r="B86" s="44">
        <v>42530</v>
      </c>
      <c r="C86" s="45" t="s">
        <v>0</v>
      </c>
      <c r="D86" s="45" t="s">
        <v>8</v>
      </c>
      <c r="E86" s="45" t="s">
        <v>425</v>
      </c>
      <c r="F86" s="45">
        <v>65</v>
      </c>
      <c r="G86" s="45"/>
      <c r="H86" s="45"/>
      <c r="I86" s="45" t="s">
        <v>481</v>
      </c>
      <c r="J86" s="45"/>
      <c r="K86" s="45"/>
      <c r="L86" s="45" t="s">
        <v>447</v>
      </c>
      <c r="M86" s="45" t="s">
        <v>224</v>
      </c>
      <c r="N86" s="45" t="s">
        <v>225</v>
      </c>
      <c r="O86" s="47">
        <v>14493.269</v>
      </c>
      <c r="P86" s="47">
        <v>0</v>
      </c>
      <c r="Q86" s="47">
        <v>2301.7600000000002</v>
      </c>
      <c r="R86" s="47">
        <v>2301.7600000000002</v>
      </c>
      <c r="S86" s="43">
        <v>5775</v>
      </c>
      <c r="T86" s="60">
        <v>5638</v>
      </c>
      <c r="U86" s="60" t="s">
        <v>48</v>
      </c>
      <c r="V86" s="60">
        <v>6080</v>
      </c>
      <c r="W86" s="60">
        <v>6472</v>
      </c>
      <c r="X86" s="60">
        <v>7016</v>
      </c>
      <c r="Y86" s="60">
        <v>8000</v>
      </c>
      <c r="Z86" s="60">
        <v>23106.750770079103</v>
      </c>
      <c r="AA86" s="60" t="s">
        <v>48</v>
      </c>
      <c r="AB86" s="60" t="s">
        <v>48</v>
      </c>
      <c r="AC86" s="60">
        <v>67952.482901559197</v>
      </c>
      <c r="AD86" s="60">
        <v>59739.232916791698</v>
      </c>
      <c r="AE86" s="60">
        <v>71234.787495833909</v>
      </c>
      <c r="AF86" s="60">
        <v>49221.194169574803</v>
      </c>
      <c r="AG86" s="60">
        <v>3350478.86166147</v>
      </c>
      <c r="AH86" s="60" t="s">
        <v>48</v>
      </c>
      <c r="AI86" s="60" t="s">
        <v>48</v>
      </c>
      <c r="AJ86" s="60">
        <v>16988120.725389801</v>
      </c>
      <c r="AK86" s="60">
        <v>14934808.229197901</v>
      </c>
      <c r="AL86" s="60">
        <v>17879931.661454301</v>
      </c>
      <c r="AM86" s="60">
        <v>12403740.9307329</v>
      </c>
      <c r="AN86" s="60">
        <v>7719820</v>
      </c>
      <c r="AO86" s="60">
        <v>7991050</v>
      </c>
      <c r="AP86" s="60" t="s">
        <v>48</v>
      </c>
      <c r="AQ86" s="60">
        <v>9430000</v>
      </c>
      <c r="AR86" s="51">
        <v>4980000</v>
      </c>
      <c r="AS86" s="51">
        <v>9296624.9831921477</v>
      </c>
      <c r="AT86" s="51">
        <v>16918890.379999999</v>
      </c>
    </row>
    <row r="87" spans="1:46" s="2" customFormat="1" ht="18" x14ac:dyDescent="0.35">
      <c r="A87" s="48" t="s">
        <v>430</v>
      </c>
      <c r="B87" s="44">
        <v>42531</v>
      </c>
      <c r="C87" s="45" t="s">
        <v>0</v>
      </c>
      <c r="D87" s="45" t="s">
        <v>8</v>
      </c>
      <c r="E87" s="45" t="s">
        <v>226</v>
      </c>
      <c r="F87" s="41">
        <v>50</v>
      </c>
      <c r="G87" s="41"/>
      <c r="H87" s="41"/>
      <c r="I87" s="46" t="s">
        <v>466</v>
      </c>
      <c r="J87" s="45"/>
      <c r="K87" s="45"/>
      <c r="L87" s="45" t="s">
        <v>447</v>
      </c>
      <c r="M87" s="45" t="s">
        <v>227</v>
      </c>
      <c r="N87" s="45" t="s">
        <v>228</v>
      </c>
      <c r="O87" s="47">
        <v>178.197</v>
      </c>
      <c r="P87" s="47">
        <v>0</v>
      </c>
      <c r="Q87" s="47">
        <v>110.62</v>
      </c>
      <c r="R87" s="47">
        <v>110.62</v>
      </c>
      <c r="S87" s="43">
        <v>630</v>
      </c>
      <c r="T87" s="60">
        <v>830</v>
      </c>
      <c r="U87" s="60">
        <v>830</v>
      </c>
      <c r="V87" s="60">
        <v>1071</v>
      </c>
      <c r="W87" s="60">
        <v>1318</v>
      </c>
      <c r="X87" s="60">
        <v>1254</v>
      </c>
      <c r="Y87" s="60">
        <v>1258</v>
      </c>
      <c r="Z87" s="60">
        <v>1062.4877988791459</v>
      </c>
      <c r="AA87" s="60">
        <v>864.11245238823096</v>
      </c>
      <c r="AB87" s="60">
        <v>872.20370774572007</v>
      </c>
      <c r="AC87" s="60">
        <v>582.07912975284796</v>
      </c>
      <c r="AD87" s="60">
        <v>584.38817067991192</v>
      </c>
      <c r="AE87" s="60">
        <v>762.43471731035197</v>
      </c>
      <c r="AF87" s="60">
        <v>469.75099999999998</v>
      </c>
      <c r="AG87" s="60">
        <v>152998.24303859699</v>
      </c>
      <c r="AH87" s="60">
        <v>216892.22554944598</v>
      </c>
      <c r="AI87" s="60">
        <v>218050.92693643001</v>
      </c>
      <c r="AJ87" s="60">
        <v>145519.78243821199</v>
      </c>
      <c r="AK87" s="60">
        <v>133824.89108570002</v>
      </c>
      <c r="AL87" s="60">
        <v>192895.983479519</v>
      </c>
      <c r="AM87" s="60">
        <v>119786.679</v>
      </c>
      <c r="AN87" s="60">
        <v>189282</v>
      </c>
      <c r="AO87" s="60">
        <v>222165</v>
      </c>
      <c r="AP87" s="60">
        <v>226940</v>
      </c>
      <c r="AQ87" s="60">
        <v>294980</v>
      </c>
      <c r="AR87" s="82">
        <v>330280</v>
      </c>
      <c r="AS87" s="82">
        <v>360989.30876484211</v>
      </c>
      <c r="AT87" s="60">
        <v>387252.28099999996</v>
      </c>
    </row>
    <row r="88" spans="1:46" s="2" customFormat="1" ht="18" x14ac:dyDescent="0.35">
      <c r="A88" s="48" t="s">
        <v>430</v>
      </c>
      <c r="B88" s="44">
        <v>42535</v>
      </c>
      <c r="C88" s="45" t="s">
        <v>0</v>
      </c>
      <c r="D88" s="45" t="s">
        <v>8</v>
      </c>
      <c r="E88" s="45" t="s">
        <v>229</v>
      </c>
      <c r="F88" s="45">
        <v>30</v>
      </c>
      <c r="G88" s="45"/>
      <c r="H88" s="45"/>
      <c r="I88" s="45" t="s">
        <v>483</v>
      </c>
      <c r="J88" s="45"/>
      <c r="K88" s="45"/>
      <c r="L88" s="45" t="s">
        <v>447</v>
      </c>
      <c r="M88" s="45" t="s">
        <v>230</v>
      </c>
      <c r="N88" s="45" t="s">
        <v>231</v>
      </c>
      <c r="O88" s="47">
        <v>195.83500000000001</v>
      </c>
      <c r="P88" s="47">
        <v>0</v>
      </c>
      <c r="Q88" s="47">
        <v>46.72</v>
      </c>
      <c r="R88" s="47">
        <v>46.72</v>
      </c>
      <c r="S88" s="43">
        <v>98</v>
      </c>
      <c r="T88" s="60">
        <v>110</v>
      </c>
      <c r="U88" s="60">
        <v>110</v>
      </c>
      <c r="V88" s="60">
        <v>140</v>
      </c>
      <c r="W88" s="60">
        <v>224</v>
      </c>
      <c r="X88" s="60">
        <v>268</v>
      </c>
      <c r="Y88" s="60">
        <v>319</v>
      </c>
      <c r="Z88" s="60">
        <v>252.31235300832395</v>
      </c>
      <c r="AA88" s="60">
        <v>115.73766412391633</v>
      </c>
      <c r="AB88" s="60">
        <v>168.82977205591197</v>
      </c>
      <c r="AC88" s="60">
        <v>270.97156966708798</v>
      </c>
      <c r="AD88" s="60">
        <v>169.56645206206801</v>
      </c>
      <c r="AE88" s="60">
        <v>403.25775993698801</v>
      </c>
      <c r="AF88" s="60">
        <v>218.02185573503499</v>
      </c>
      <c r="AG88" s="60">
        <v>35828.354127182</v>
      </c>
      <c r="AH88" s="60">
        <v>29050.153695102999</v>
      </c>
      <c r="AI88" s="60">
        <v>42207.443013977994</v>
      </c>
      <c r="AJ88" s="60">
        <v>67742.892416771996</v>
      </c>
      <c r="AK88" s="60">
        <v>42730.745919641005</v>
      </c>
      <c r="AL88" s="60">
        <v>102024.21326405799</v>
      </c>
      <c r="AM88" s="60">
        <v>55595.573212433999</v>
      </c>
      <c r="AN88" s="60">
        <v>46018.1</v>
      </c>
      <c r="AO88" s="60">
        <v>51970.5</v>
      </c>
      <c r="AP88" s="60">
        <v>60660</v>
      </c>
      <c r="AQ88" s="60">
        <v>83680</v>
      </c>
      <c r="AR88" s="51">
        <v>82435.464215378757</v>
      </c>
      <c r="AS88" s="51">
        <v>102533.18224368132</v>
      </c>
      <c r="AT88" s="51">
        <v>124009.89692</v>
      </c>
    </row>
    <row r="89" spans="1:46" s="2" customFormat="1" ht="18" x14ac:dyDescent="0.35">
      <c r="A89" s="48" t="s">
        <v>430</v>
      </c>
      <c r="B89" s="44">
        <v>42536</v>
      </c>
      <c r="C89" s="45" t="s">
        <v>0</v>
      </c>
      <c r="D89" s="45" t="s">
        <v>8</v>
      </c>
      <c r="E89" s="45" t="s">
        <v>232</v>
      </c>
      <c r="F89" s="46">
        <v>40</v>
      </c>
      <c r="G89" s="46"/>
      <c r="H89" s="46"/>
      <c r="I89" s="46" t="s">
        <v>473</v>
      </c>
      <c r="J89" s="45"/>
      <c r="K89" s="45"/>
      <c r="L89" s="45" t="s">
        <v>447</v>
      </c>
      <c r="M89" s="45" t="s">
        <v>233</v>
      </c>
      <c r="N89" s="45" t="s">
        <v>234</v>
      </c>
      <c r="O89" s="47">
        <v>540.404</v>
      </c>
      <c r="P89" s="47">
        <v>37.56</v>
      </c>
      <c r="Q89" s="47">
        <v>64.39</v>
      </c>
      <c r="R89" s="47">
        <v>101.95</v>
      </c>
      <c r="S89" s="43">
        <v>13021</v>
      </c>
      <c r="T89" s="60" t="s">
        <v>48</v>
      </c>
      <c r="U89" s="60">
        <v>12462</v>
      </c>
      <c r="V89" s="60">
        <v>12405</v>
      </c>
      <c r="W89" s="60">
        <v>13767</v>
      </c>
      <c r="X89" s="60">
        <v>13847</v>
      </c>
      <c r="Y89" s="60">
        <v>14510</v>
      </c>
      <c r="Z89" s="60">
        <v>1147.8557984567233</v>
      </c>
      <c r="AA89" s="60">
        <v>2053.1113736225539</v>
      </c>
      <c r="AB89" s="60">
        <v>1563.3524790751601</v>
      </c>
      <c r="AC89" s="60">
        <v>1708.7127390455519</v>
      </c>
      <c r="AD89" s="60">
        <v>1202.3088091218299</v>
      </c>
      <c r="AE89" s="60">
        <v>1556.1552839885801</v>
      </c>
      <c r="AF89" s="60">
        <v>1027.78679171611</v>
      </c>
      <c r="AG89" s="60">
        <v>161847.66758239799</v>
      </c>
      <c r="AH89" s="60">
        <v>515330.95477926097</v>
      </c>
      <c r="AI89" s="60">
        <v>390838.11976879003</v>
      </c>
      <c r="AJ89" s="60">
        <v>427178.18476138799</v>
      </c>
      <c r="AK89" s="60">
        <v>302981.81989869999</v>
      </c>
      <c r="AL89" s="60">
        <v>393707.28684910998</v>
      </c>
      <c r="AM89" s="60">
        <v>262085.631887608</v>
      </c>
      <c r="AN89" s="60">
        <v>898963</v>
      </c>
      <c r="AO89" s="60" t="s">
        <v>48</v>
      </c>
      <c r="AP89" s="60">
        <v>1090000</v>
      </c>
      <c r="AQ89" s="60">
        <v>1120000</v>
      </c>
      <c r="AR89" s="51">
        <v>1138350.1012829402</v>
      </c>
      <c r="AS89" s="51">
        <v>1277725.7722816179</v>
      </c>
      <c r="AT89" s="51">
        <v>1238083.7949999999</v>
      </c>
    </row>
    <row r="90" spans="1:46" s="2" customFormat="1" ht="18" x14ac:dyDescent="0.35">
      <c r="A90" s="48" t="s">
        <v>430</v>
      </c>
      <c r="B90" s="44">
        <v>42528</v>
      </c>
      <c r="C90" s="45" t="s">
        <v>0</v>
      </c>
      <c r="D90" s="45" t="s">
        <v>17</v>
      </c>
      <c r="E90" s="45" t="s">
        <v>235</v>
      </c>
      <c r="F90" s="46">
        <v>20</v>
      </c>
      <c r="G90" s="46"/>
      <c r="H90" s="46"/>
      <c r="I90" s="46" t="s">
        <v>475</v>
      </c>
      <c r="J90" s="45"/>
      <c r="K90" s="45"/>
      <c r="L90" s="45" t="s">
        <v>447</v>
      </c>
      <c r="M90" s="45" t="s">
        <v>236</v>
      </c>
      <c r="N90" s="45" t="s">
        <v>237</v>
      </c>
      <c r="O90" s="47">
        <v>8.9629999999999992</v>
      </c>
      <c r="P90" s="47">
        <v>2.71</v>
      </c>
      <c r="Q90" s="47">
        <v>0</v>
      </c>
      <c r="R90" s="47">
        <v>2.71</v>
      </c>
      <c r="S90" s="43" t="s">
        <v>48</v>
      </c>
      <c r="T90" s="60" t="s">
        <v>48</v>
      </c>
      <c r="U90" s="60" t="s">
        <v>48</v>
      </c>
      <c r="V90" s="60">
        <v>2</v>
      </c>
      <c r="W90" s="60">
        <v>6</v>
      </c>
      <c r="X90" s="60">
        <v>8</v>
      </c>
      <c r="Y90" s="60">
        <v>8</v>
      </c>
      <c r="Z90" s="60">
        <v>119.04901133619727</v>
      </c>
      <c r="AA90" s="60">
        <v>114.75113931252589</v>
      </c>
      <c r="AB90" s="60">
        <v>114.482390125752</v>
      </c>
      <c r="AC90" s="60">
        <v>455.09225093996002</v>
      </c>
      <c r="AD90" s="60">
        <v>129.19538504875399</v>
      </c>
      <c r="AE90" s="60">
        <v>175.45795413885401</v>
      </c>
      <c r="AF90" s="60">
        <v>24.660188408482401</v>
      </c>
      <c r="AG90" s="60">
        <v>17500.204666420999</v>
      </c>
      <c r="AH90" s="60">
        <v>28802.535967444001</v>
      </c>
      <c r="AI90" s="60">
        <v>28620.597531438001</v>
      </c>
      <c r="AJ90" s="60">
        <v>113773.06273499</v>
      </c>
      <c r="AK90" s="60">
        <v>32557.237032286001</v>
      </c>
      <c r="AL90" s="60">
        <v>44390.862397129997</v>
      </c>
      <c r="AM90" s="60">
        <v>6288.3480441629999</v>
      </c>
      <c r="AN90" s="60">
        <v>2.13327</v>
      </c>
      <c r="AO90" s="60">
        <v>0</v>
      </c>
      <c r="AP90" s="60" t="s">
        <v>48</v>
      </c>
      <c r="AQ90" s="60" t="s">
        <v>48</v>
      </c>
      <c r="AR90" s="51" t="s">
        <v>48</v>
      </c>
      <c r="AS90" s="51" t="s">
        <v>48</v>
      </c>
      <c r="AT90" s="51">
        <v>0</v>
      </c>
    </row>
    <row r="91" spans="1:46" s="2" customFormat="1" ht="18" x14ac:dyDescent="0.35">
      <c r="A91" s="48" t="s">
        <v>430</v>
      </c>
      <c r="B91" s="44">
        <v>42530</v>
      </c>
      <c r="C91" s="45" t="s">
        <v>12</v>
      </c>
      <c r="D91" s="45" t="s">
        <v>17</v>
      </c>
      <c r="E91" s="45" t="s">
        <v>238</v>
      </c>
      <c r="F91" s="46">
        <v>40</v>
      </c>
      <c r="G91" s="46"/>
      <c r="H91" s="46"/>
      <c r="I91" s="46" t="s">
        <v>473</v>
      </c>
      <c r="J91" s="45"/>
      <c r="K91" s="45"/>
      <c r="L91" s="45" t="s">
        <v>447</v>
      </c>
      <c r="M91" s="45" t="s">
        <v>239</v>
      </c>
      <c r="N91" s="45" t="s">
        <v>240</v>
      </c>
      <c r="O91" s="47">
        <v>17.724</v>
      </c>
      <c r="P91" s="47">
        <v>0</v>
      </c>
      <c r="Q91" s="47">
        <v>1.25</v>
      </c>
      <c r="R91" s="47">
        <v>1.25</v>
      </c>
      <c r="S91" s="43">
        <v>11</v>
      </c>
      <c r="T91" s="60" t="s">
        <v>48</v>
      </c>
      <c r="U91" s="60">
        <v>226</v>
      </c>
      <c r="V91" s="60" t="s">
        <v>48</v>
      </c>
      <c r="W91" s="60" t="s">
        <v>48</v>
      </c>
      <c r="X91" s="60" t="s">
        <v>48</v>
      </c>
      <c r="Y91" s="60" t="s">
        <v>48</v>
      </c>
      <c r="Z91" s="60">
        <v>754.87884262068962</v>
      </c>
      <c r="AA91" s="60">
        <v>152.38290926294823</v>
      </c>
      <c r="AB91" s="60">
        <v>31.248991793600002</v>
      </c>
      <c r="AC91" s="60" t="s">
        <v>48</v>
      </c>
      <c r="AD91" s="60">
        <v>0</v>
      </c>
      <c r="AE91" s="60" t="s">
        <v>48</v>
      </c>
      <c r="AF91" s="60" t="s">
        <v>48</v>
      </c>
      <c r="AG91" s="60">
        <v>109457.43218</v>
      </c>
      <c r="AH91" s="60">
        <v>38248.110225000004</v>
      </c>
      <c r="AI91" s="60">
        <v>7812.2479484000005</v>
      </c>
      <c r="AJ91" s="60" t="s">
        <v>48</v>
      </c>
      <c r="AK91" s="60">
        <v>0</v>
      </c>
      <c r="AL91" s="60" t="s">
        <v>48</v>
      </c>
      <c r="AM91" s="60" t="s">
        <v>48</v>
      </c>
      <c r="AN91" s="60">
        <v>15843</v>
      </c>
      <c r="AO91" s="60">
        <v>22860</v>
      </c>
      <c r="AP91" s="60">
        <v>22860</v>
      </c>
      <c r="AQ91" s="60" t="s">
        <v>48</v>
      </c>
      <c r="AR91" s="51" t="s">
        <v>48</v>
      </c>
      <c r="AS91" s="51" t="s">
        <v>48</v>
      </c>
      <c r="AT91" s="60" t="s">
        <v>48</v>
      </c>
    </row>
    <row r="92" spans="1:46" s="2" customFormat="1" ht="18" x14ac:dyDescent="0.35">
      <c r="A92" s="48" t="s">
        <v>430</v>
      </c>
      <c r="B92" s="44">
        <v>42530</v>
      </c>
      <c r="C92" s="45" t="s">
        <v>0</v>
      </c>
      <c r="D92" s="45" t="s">
        <v>17</v>
      </c>
      <c r="E92" s="45" t="s">
        <v>241</v>
      </c>
      <c r="F92" s="41">
        <v>50</v>
      </c>
      <c r="G92" s="41"/>
      <c r="H92" s="41"/>
      <c r="I92" s="46" t="s">
        <v>466</v>
      </c>
      <c r="J92" s="45"/>
      <c r="K92" s="45"/>
      <c r="L92" s="45" t="s">
        <v>447</v>
      </c>
      <c r="M92" s="45" t="s">
        <v>242</v>
      </c>
      <c r="N92" s="45" t="s">
        <v>243</v>
      </c>
      <c r="O92" s="47">
        <v>14.098000000000001</v>
      </c>
      <c r="P92" s="47">
        <v>5.41</v>
      </c>
      <c r="Q92" s="47">
        <v>0</v>
      </c>
      <c r="R92" s="47">
        <v>5.41</v>
      </c>
      <c r="S92" s="43">
        <v>26</v>
      </c>
      <c r="T92" s="60">
        <v>27</v>
      </c>
      <c r="U92" s="60">
        <v>26</v>
      </c>
      <c r="V92" s="60">
        <v>28</v>
      </c>
      <c r="W92" s="60">
        <v>39</v>
      </c>
      <c r="X92" s="60">
        <v>58</v>
      </c>
      <c r="Y92" s="60">
        <v>58</v>
      </c>
      <c r="Z92" s="60" t="s">
        <v>48</v>
      </c>
      <c r="AA92" s="60" t="s">
        <v>48</v>
      </c>
      <c r="AB92" s="60">
        <v>103.895077951704</v>
      </c>
      <c r="AC92" s="60">
        <v>51.841029064495999</v>
      </c>
      <c r="AD92" s="60">
        <v>78.883236346968303</v>
      </c>
      <c r="AE92" s="60">
        <v>585.19312856602403</v>
      </c>
      <c r="AF92" s="60">
        <v>67.722999999999999</v>
      </c>
      <c r="AG92" s="60" t="s">
        <v>48</v>
      </c>
      <c r="AH92" s="60" t="s">
        <v>48</v>
      </c>
      <c r="AI92" s="60">
        <v>25973.769487925998</v>
      </c>
      <c r="AJ92" s="60">
        <v>12960.257266123999</v>
      </c>
      <c r="AK92" s="60">
        <v>19878.575559436002</v>
      </c>
      <c r="AL92" s="60">
        <v>148053.86152720402</v>
      </c>
      <c r="AM92" s="60">
        <v>17269.561000000002</v>
      </c>
      <c r="AN92" s="60">
        <v>1566.48</v>
      </c>
      <c r="AO92" s="60">
        <v>2541.84</v>
      </c>
      <c r="AP92" s="60">
        <v>2600</v>
      </c>
      <c r="AQ92" s="60">
        <v>2900</v>
      </c>
      <c r="AR92" s="51">
        <v>2286.7116575147629</v>
      </c>
      <c r="AS92" s="51">
        <v>5068.8279056018127</v>
      </c>
      <c r="AT92" s="51">
        <v>4547.5169999999998</v>
      </c>
    </row>
    <row r="93" spans="1:46" s="2" customFormat="1" ht="18" x14ac:dyDescent="0.35">
      <c r="A93" s="48" t="s">
        <v>430</v>
      </c>
      <c r="B93" s="44">
        <v>42531</v>
      </c>
      <c r="C93" s="45" t="s">
        <v>0</v>
      </c>
      <c r="D93" s="45" t="s">
        <v>17</v>
      </c>
      <c r="E93" s="45" t="s">
        <v>244</v>
      </c>
      <c r="F93" s="46">
        <v>20</v>
      </c>
      <c r="G93" s="46"/>
      <c r="H93" s="46"/>
      <c r="I93" s="46" t="s">
        <v>475</v>
      </c>
      <c r="J93" s="45"/>
      <c r="K93" s="45"/>
      <c r="L93" s="45" t="s">
        <v>447</v>
      </c>
      <c r="M93" s="45" t="s">
        <v>245</v>
      </c>
      <c r="N93" s="45" t="s">
        <v>246</v>
      </c>
      <c r="O93" s="47">
        <v>3.8620000000000001</v>
      </c>
      <c r="P93" s="47">
        <v>1.0900000000000001</v>
      </c>
      <c r="Q93" s="47">
        <v>0</v>
      </c>
      <c r="R93" s="47">
        <v>1.0900000000000001</v>
      </c>
      <c r="S93" s="43">
        <v>2</v>
      </c>
      <c r="T93" s="60">
        <v>3</v>
      </c>
      <c r="U93" s="60">
        <v>3</v>
      </c>
      <c r="V93" s="60">
        <v>5</v>
      </c>
      <c r="W93" s="60">
        <v>7</v>
      </c>
      <c r="X93" s="60">
        <v>10</v>
      </c>
      <c r="Y93" s="60">
        <v>10</v>
      </c>
      <c r="Z93" s="60">
        <v>7.9522927876249998</v>
      </c>
      <c r="AA93" s="60">
        <v>40.074407658063748</v>
      </c>
      <c r="AB93" s="60">
        <v>321.02322195836001</v>
      </c>
      <c r="AC93" s="60">
        <v>270.67754782875204</v>
      </c>
      <c r="AD93" s="60">
        <v>62.604921565067507</v>
      </c>
      <c r="AE93" s="60">
        <v>49.079868334264802</v>
      </c>
      <c r="AF93" s="60">
        <v>9.0601686719960792</v>
      </c>
      <c r="AG93" s="60">
        <v>1145.1301614179999</v>
      </c>
      <c r="AH93" s="60">
        <v>10058.676322174</v>
      </c>
      <c r="AI93" s="60">
        <v>80255.805489589999</v>
      </c>
      <c r="AJ93" s="60">
        <v>67669.386957188006</v>
      </c>
      <c r="AK93" s="60">
        <v>15776.440234397</v>
      </c>
      <c r="AL93" s="60">
        <v>12417.206688569</v>
      </c>
      <c r="AM93" s="60">
        <v>2310.3430113589998</v>
      </c>
      <c r="AN93" s="60">
        <v>0</v>
      </c>
      <c r="AO93" s="60">
        <v>159.792</v>
      </c>
      <c r="AP93" s="60">
        <v>163.22999999999999</v>
      </c>
      <c r="AQ93" s="60">
        <v>719.18</v>
      </c>
      <c r="AR93" s="51">
        <v>2150</v>
      </c>
      <c r="AS93" s="51">
        <v>1087.4513474897767</v>
      </c>
      <c r="AT93" s="51">
        <v>984.047012</v>
      </c>
    </row>
    <row r="94" spans="1:46" s="2" customFormat="1" ht="18" x14ac:dyDescent="0.35">
      <c r="A94" s="48" t="s">
        <v>430</v>
      </c>
      <c r="B94" s="44">
        <v>42534</v>
      </c>
      <c r="C94" s="45" t="s">
        <v>0</v>
      </c>
      <c r="D94" s="45" t="s">
        <v>17</v>
      </c>
      <c r="E94" s="45" t="s">
        <v>247</v>
      </c>
      <c r="F94" s="45">
        <v>10</v>
      </c>
      <c r="G94" s="45"/>
      <c r="H94" s="45"/>
      <c r="I94" s="45" t="s">
        <v>468</v>
      </c>
      <c r="J94" s="45"/>
      <c r="K94" s="45"/>
      <c r="L94" s="45" t="s">
        <v>447</v>
      </c>
      <c r="M94" s="45" t="s">
        <v>248</v>
      </c>
      <c r="N94" s="45" t="s">
        <v>249</v>
      </c>
      <c r="O94" s="47">
        <v>34.884999999999998</v>
      </c>
      <c r="P94" s="47">
        <v>5.35</v>
      </c>
      <c r="Q94" s="47">
        <v>11.28</v>
      </c>
      <c r="R94" s="47">
        <v>16.63</v>
      </c>
      <c r="S94" s="43">
        <v>331</v>
      </c>
      <c r="T94" s="60">
        <v>428</v>
      </c>
      <c r="U94" s="60" t="s">
        <v>48</v>
      </c>
      <c r="V94" s="60">
        <v>581</v>
      </c>
      <c r="W94" s="60">
        <v>630</v>
      </c>
      <c r="X94" s="60">
        <v>742</v>
      </c>
      <c r="Y94" s="60">
        <v>802</v>
      </c>
      <c r="Z94" s="60">
        <v>135.5924170911189</v>
      </c>
      <c r="AA94" s="60" t="s">
        <v>48</v>
      </c>
      <c r="AB94" s="60" t="s">
        <v>48</v>
      </c>
      <c r="AC94" s="60">
        <v>47.515390363704</v>
      </c>
      <c r="AD94" s="60">
        <v>39.093109809250002</v>
      </c>
      <c r="AE94" s="60">
        <v>62.883225290253002</v>
      </c>
      <c r="AF94" s="60">
        <v>449.19575977985897</v>
      </c>
      <c r="AG94" s="60">
        <v>19389.715644030002</v>
      </c>
      <c r="AH94" s="60" t="s">
        <v>48</v>
      </c>
      <c r="AI94" s="60" t="s">
        <v>48</v>
      </c>
      <c r="AJ94" s="60">
        <v>11878.847590926</v>
      </c>
      <c r="AK94" s="60">
        <v>9851.4636719310092</v>
      </c>
      <c r="AL94" s="60">
        <v>15909.455998433999</v>
      </c>
      <c r="AM94" s="60">
        <v>114544.91874386399</v>
      </c>
      <c r="AN94" s="60">
        <v>51002.9</v>
      </c>
      <c r="AO94" s="60">
        <v>62956.9</v>
      </c>
      <c r="AP94" s="60" t="s">
        <v>48</v>
      </c>
      <c r="AQ94" s="60">
        <v>79330</v>
      </c>
      <c r="AR94" s="51">
        <v>81176.976654709215</v>
      </c>
      <c r="AS94" s="51">
        <v>90839.631472631416</v>
      </c>
      <c r="AT94" s="51">
        <v>102369.95769</v>
      </c>
    </row>
    <row r="95" spans="1:46" s="2" customFormat="1" ht="18" x14ac:dyDescent="0.35">
      <c r="A95" s="48" t="s">
        <v>430</v>
      </c>
      <c r="B95" s="44">
        <v>42535</v>
      </c>
      <c r="C95" s="45" t="s">
        <v>0</v>
      </c>
      <c r="D95" s="45" t="s">
        <v>17</v>
      </c>
      <c r="E95" s="45" t="s">
        <v>250</v>
      </c>
      <c r="F95" s="46">
        <v>45</v>
      </c>
      <c r="G95" s="46"/>
      <c r="H95" s="46"/>
      <c r="I95" s="46" t="s">
        <v>471</v>
      </c>
      <c r="J95" s="45"/>
      <c r="K95" s="45"/>
      <c r="L95" s="45" t="s">
        <v>447</v>
      </c>
      <c r="M95" s="45" t="s">
        <v>251</v>
      </c>
      <c r="N95" s="45" t="s">
        <v>252</v>
      </c>
      <c r="O95" s="47">
        <v>24.943000000000001</v>
      </c>
      <c r="P95" s="47">
        <v>3.22</v>
      </c>
      <c r="Q95" s="47">
        <v>0</v>
      </c>
      <c r="R95" s="47">
        <v>3.22</v>
      </c>
      <c r="S95" s="43">
        <v>16</v>
      </c>
      <c r="T95" s="60">
        <v>24</v>
      </c>
      <c r="U95" s="60">
        <v>29</v>
      </c>
      <c r="V95" s="60">
        <v>31</v>
      </c>
      <c r="W95" s="60">
        <v>113</v>
      </c>
      <c r="X95" s="60">
        <v>517</v>
      </c>
      <c r="Y95" s="60">
        <v>490</v>
      </c>
      <c r="Z95" s="60">
        <v>47.478797306718306</v>
      </c>
      <c r="AA95" s="60">
        <v>35.271494824199209</v>
      </c>
      <c r="AB95" s="60">
        <v>111.620610035672</v>
      </c>
      <c r="AC95" s="60">
        <v>340.34430972690399</v>
      </c>
      <c r="AD95" s="60">
        <v>0</v>
      </c>
      <c r="AE95" s="60">
        <v>3307.6679289918302</v>
      </c>
      <c r="AF95" s="60">
        <v>2887.4070000000002</v>
      </c>
      <c r="AG95" s="60">
        <v>6741.9892175539999</v>
      </c>
      <c r="AH95" s="60">
        <v>8853.1452008740016</v>
      </c>
      <c r="AI95" s="60">
        <v>27905.152508918</v>
      </c>
      <c r="AJ95" s="60">
        <v>85086.077431725993</v>
      </c>
      <c r="AK95" s="60">
        <v>0</v>
      </c>
      <c r="AL95" s="60">
        <v>836839.98603493196</v>
      </c>
      <c r="AM95" s="60">
        <v>736288.82299999997</v>
      </c>
      <c r="AN95" s="60">
        <v>5608.21</v>
      </c>
      <c r="AO95" s="60">
        <v>8684.5400000000009</v>
      </c>
      <c r="AP95" s="60">
        <v>8870</v>
      </c>
      <c r="AQ95" s="60">
        <v>11980</v>
      </c>
      <c r="AR95" s="51">
        <v>23995</v>
      </c>
      <c r="AS95" s="51">
        <v>75916.736463516776</v>
      </c>
      <c r="AT95" s="51">
        <v>163086.443</v>
      </c>
    </row>
    <row r="96" spans="1:46" s="2" customFormat="1" ht="18" x14ac:dyDescent="0.35">
      <c r="A96" s="48" t="s">
        <v>430</v>
      </c>
      <c r="B96" s="44">
        <v>42536</v>
      </c>
      <c r="C96" s="45" t="s">
        <v>0</v>
      </c>
      <c r="D96" s="45" t="s">
        <v>17</v>
      </c>
      <c r="E96" s="45" t="s">
        <v>253</v>
      </c>
      <c r="F96" s="45">
        <v>30</v>
      </c>
      <c r="G96" s="45"/>
      <c r="H96" s="45"/>
      <c r="I96" s="45" t="s">
        <v>483</v>
      </c>
      <c r="J96" s="45"/>
      <c r="K96" s="45"/>
      <c r="L96" s="45" t="s">
        <v>447</v>
      </c>
      <c r="M96" s="45" t="s">
        <v>254</v>
      </c>
      <c r="N96" s="45" t="s">
        <v>255</v>
      </c>
      <c r="O96" s="47">
        <v>43.371000000000002</v>
      </c>
      <c r="P96" s="47">
        <v>4.99</v>
      </c>
      <c r="Q96" s="47">
        <v>0</v>
      </c>
      <c r="R96" s="47">
        <v>4.99</v>
      </c>
      <c r="S96" s="43">
        <v>41</v>
      </c>
      <c r="T96" s="60">
        <v>52</v>
      </c>
      <c r="U96" s="60">
        <v>52</v>
      </c>
      <c r="V96" s="60" t="s">
        <v>48</v>
      </c>
      <c r="W96" s="60">
        <v>21</v>
      </c>
      <c r="X96" s="60">
        <v>8</v>
      </c>
      <c r="Y96" s="60">
        <v>383</v>
      </c>
      <c r="Z96" s="60">
        <v>41.916262978723402</v>
      </c>
      <c r="AA96" s="60">
        <v>43.368353585657367</v>
      </c>
      <c r="AB96" s="60">
        <v>66.852947200000003</v>
      </c>
      <c r="AC96" s="60">
        <v>11.909327616000001</v>
      </c>
      <c r="AD96" s="60">
        <v>12.334417858299599</v>
      </c>
      <c r="AE96" s="60">
        <v>82.195737626984098</v>
      </c>
      <c r="AF96" s="60">
        <v>121.042533873518</v>
      </c>
      <c r="AG96" s="60">
        <v>5910.19308</v>
      </c>
      <c r="AH96" s="60">
        <v>10885.456749999999</v>
      </c>
      <c r="AI96" s="60">
        <v>16713.236800000002</v>
      </c>
      <c r="AJ96" s="60">
        <v>2977.3319040000001</v>
      </c>
      <c r="AK96" s="60">
        <v>3046.6012110000001</v>
      </c>
      <c r="AL96" s="60">
        <v>20713.325882000001</v>
      </c>
      <c r="AM96" s="60">
        <v>30623.76107</v>
      </c>
      <c r="AN96" s="60">
        <v>12609</v>
      </c>
      <c r="AO96" s="60">
        <v>13971</v>
      </c>
      <c r="AP96" s="60">
        <v>13970</v>
      </c>
      <c r="AQ96" s="60">
        <v>1010</v>
      </c>
      <c r="AR96" s="51">
        <v>2242.806</v>
      </c>
      <c r="AS96" s="51">
        <v>2242.806</v>
      </c>
      <c r="AT96" s="51">
        <v>247701.652</v>
      </c>
    </row>
    <row r="97" spans="1:46" s="2" customFormat="1" ht="18" x14ac:dyDescent="0.35">
      <c r="A97" s="48" t="s">
        <v>430</v>
      </c>
      <c r="B97" s="44">
        <v>42537</v>
      </c>
      <c r="C97" s="45" t="s">
        <v>0</v>
      </c>
      <c r="D97" s="45" t="s">
        <v>17</v>
      </c>
      <c r="E97" s="45" t="s">
        <v>256</v>
      </c>
      <c r="F97" s="45">
        <v>10</v>
      </c>
      <c r="G97" s="45"/>
      <c r="H97" s="45"/>
      <c r="I97" s="45" t="s">
        <v>468</v>
      </c>
      <c r="J97" s="45"/>
      <c r="K97" s="45"/>
      <c r="L97" s="45" t="s">
        <v>447</v>
      </c>
      <c r="M97" s="45" t="s">
        <v>257</v>
      </c>
      <c r="N97" s="45" t="s">
        <v>258</v>
      </c>
      <c r="O97" s="47">
        <v>18.875</v>
      </c>
      <c r="P97" s="47">
        <v>10.65</v>
      </c>
      <c r="Q97" s="47">
        <v>0</v>
      </c>
      <c r="R97" s="47">
        <v>10.65</v>
      </c>
      <c r="S97" s="43">
        <v>45</v>
      </c>
      <c r="T97" s="60">
        <v>119</v>
      </c>
      <c r="U97" s="60" t="s">
        <v>48</v>
      </c>
      <c r="V97" s="60">
        <v>231</v>
      </c>
      <c r="W97" s="60">
        <v>153</v>
      </c>
      <c r="X97" s="60">
        <v>176</v>
      </c>
      <c r="Y97" s="60">
        <v>215</v>
      </c>
      <c r="Z97" s="60">
        <v>581.61938800236442</v>
      </c>
      <c r="AA97" s="60">
        <v>1005.9888377724542</v>
      </c>
      <c r="AB97" s="60" t="s">
        <v>48</v>
      </c>
      <c r="AC97" s="60">
        <v>827.97366609651203</v>
      </c>
      <c r="AD97" s="60">
        <v>244.51710491272999</v>
      </c>
      <c r="AE97" s="60">
        <v>406.02331443155703</v>
      </c>
      <c r="AF97" s="60">
        <v>56.022328274105902</v>
      </c>
      <c r="AG97" s="60">
        <v>81426.714320331012</v>
      </c>
      <c r="AH97" s="60">
        <v>252503.19828088599</v>
      </c>
      <c r="AI97" s="60" t="s">
        <v>48</v>
      </c>
      <c r="AJ97" s="60">
        <v>206993.416524128</v>
      </c>
      <c r="AK97" s="60">
        <v>61618.310438008004</v>
      </c>
      <c r="AL97" s="60">
        <v>102723.898551184</v>
      </c>
      <c r="AM97" s="60">
        <v>14285.693709896999</v>
      </c>
      <c r="AN97" s="60">
        <v>5652.26</v>
      </c>
      <c r="AO97" s="60">
        <v>9793.23</v>
      </c>
      <c r="AP97" s="60" t="s">
        <v>48</v>
      </c>
      <c r="AQ97" s="60">
        <v>12880</v>
      </c>
      <c r="AR97" s="51">
        <v>18552.274839369238</v>
      </c>
      <c r="AS97" s="51">
        <v>19172.88269202345</v>
      </c>
      <c r="AT97" s="51">
        <v>17688.860292999998</v>
      </c>
    </row>
    <row r="98" spans="1:46" s="2" customFormat="1" ht="18" x14ac:dyDescent="0.35">
      <c r="A98" s="48" t="s">
        <v>430</v>
      </c>
      <c r="B98" s="44">
        <v>42542</v>
      </c>
      <c r="C98" s="45" t="s">
        <v>0</v>
      </c>
      <c r="D98" s="45" t="s">
        <v>17</v>
      </c>
      <c r="E98" s="45" t="s">
        <v>259</v>
      </c>
      <c r="F98" s="41">
        <v>50</v>
      </c>
      <c r="G98" s="41"/>
      <c r="H98" s="41"/>
      <c r="I98" s="46" t="s">
        <v>466</v>
      </c>
      <c r="J98" s="45"/>
      <c r="K98" s="45"/>
      <c r="L98" s="45" t="s">
        <v>447</v>
      </c>
      <c r="M98" s="45" t="s">
        <v>260</v>
      </c>
      <c r="N98" s="45" t="s">
        <v>261</v>
      </c>
      <c r="O98" s="47">
        <v>16.46770325</v>
      </c>
      <c r="P98" s="47">
        <v>9.48</v>
      </c>
      <c r="Q98" s="47">
        <v>0</v>
      </c>
      <c r="R98" s="47">
        <v>9.48</v>
      </c>
      <c r="S98" s="43" t="s">
        <v>48</v>
      </c>
      <c r="T98" s="60" t="s">
        <v>48</v>
      </c>
      <c r="U98" s="60">
        <v>25</v>
      </c>
      <c r="V98" s="60">
        <v>47</v>
      </c>
      <c r="W98" s="60">
        <v>36</v>
      </c>
      <c r="X98" s="60">
        <v>38</v>
      </c>
      <c r="Y98" s="60">
        <v>44</v>
      </c>
      <c r="Z98" s="60">
        <v>223.56336362407299</v>
      </c>
      <c r="AA98" s="60">
        <v>42.871900101023904</v>
      </c>
      <c r="AB98" s="60">
        <v>136.70337609321601</v>
      </c>
      <c r="AC98" s="60">
        <v>92.379158495255993</v>
      </c>
      <c r="AD98" s="60">
        <v>100.41152018402801</v>
      </c>
      <c r="AE98" s="60">
        <v>137.97662508059298</v>
      </c>
      <c r="AF98" s="60">
        <v>35.243217905192097</v>
      </c>
      <c r="AG98" s="60">
        <v>30628.180816497999</v>
      </c>
      <c r="AH98" s="60">
        <v>10760.846925357</v>
      </c>
      <c r="AI98" s="60">
        <v>34175.844023304002</v>
      </c>
      <c r="AJ98" s="60">
        <v>23094.789623813998</v>
      </c>
      <c r="AK98" s="60">
        <v>25303.703086375001</v>
      </c>
      <c r="AL98" s="60">
        <v>34908.08614539</v>
      </c>
      <c r="AM98" s="60">
        <v>8987.0205658239993</v>
      </c>
      <c r="AN98" s="60" t="s">
        <v>48</v>
      </c>
      <c r="AO98" s="60">
        <v>13746</v>
      </c>
      <c r="AP98" s="60">
        <v>18515</v>
      </c>
      <c r="AQ98" s="60">
        <v>9205</v>
      </c>
      <c r="AR98" s="51">
        <v>1891</v>
      </c>
      <c r="AS98" s="51">
        <v>5323</v>
      </c>
      <c r="AT98" s="51">
        <v>4746.0919089999998</v>
      </c>
    </row>
    <row r="99" spans="1:46" s="2" customFormat="1" ht="18" x14ac:dyDescent="0.35">
      <c r="A99" s="48" t="s">
        <v>430</v>
      </c>
      <c r="B99" s="44">
        <v>42543</v>
      </c>
      <c r="C99" s="45" t="s">
        <v>0</v>
      </c>
      <c r="D99" s="45" t="s">
        <v>17</v>
      </c>
      <c r="E99" s="45" t="s">
        <v>262</v>
      </c>
      <c r="F99" s="46">
        <v>40</v>
      </c>
      <c r="G99" s="46"/>
      <c r="H99" s="46"/>
      <c r="I99" s="46" t="s">
        <v>473</v>
      </c>
      <c r="J99" s="45"/>
      <c r="K99" s="45"/>
      <c r="L99" s="45" t="s">
        <v>447</v>
      </c>
      <c r="M99" s="45" t="s">
        <v>263</v>
      </c>
      <c r="N99" s="45" t="s">
        <v>264</v>
      </c>
      <c r="O99" s="47">
        <v>62.531495999999997</v>
      </c>
      <c r="P99" s="47">
        <v>4.67</v>
      </c>
      <c r="Q99" s="47">
        <v>10.119999999999999</v>
      </c>
      <c r="R99" s="47">
        <v>14.79</v>
      </c>
      <c r="S99" s="43">
        <v>204</v>
      </c>
      <c r="T99" s="60">
        <v>185</v>
      </c>
      <c r="U99" s="60" t="s">
        <v>48</v>
      </c>
      <c r="V99" s="60">
        <v>140</v>
      </c>
      <c r="W99" s="60">
        <v>186</v>
      </c>
      <c r="X99" s="60">
        <v>171</v>
      </c>
      <c r="Y99" s="60">
        <v>58</v>
      </c>
      <c r="Z99" s="60">
        <v>26.466504760213233</v>
      </c>
      <c r="AA99" s="60">
        <v>24.350966813737053</v>
      </c>
      <c r="AB99" s="60">
        <v>22.443256082192001</v>
      </c>
      <c r="AC99" s="60">
        <v>12.900389676135999</v>
      </c>
      <c r="AD99" s="60">
        <v>4.3840966006762301</v>
      </c>
      <c r="AE99" s="60">
        <v>11.9424320958623</v>
      </c>
      <c r="AF99" s="60">
        <v>0.82018470479215599</v>
      </c>
      <c r="AG99" s="60">
        <v>3599.4446473889998</v>
      </c>
      <c r="AH99" s="60">
        <v>6112.0926702480001</v>
      </c>
      <c r="AI99" s="60">
        <v>5610.8140205480004</v>
      </c>
      <c r="AJ99" s="60">
        <v>3225.0974190339998</v>
      </c>
      <c r="AK99" s="60">
        <v>1069.7195705649999</v>
      </c>
      <c r="AL99" s="60">
        <v>2949.7807276779999</v>
      </c>
      <c r="AM99" s="60">
        <v>209.14709972200001</v>
      </c>
      <c r="AN99" s="60">
        <v>29511.5</v>
      </c>
      <c r="AO99" s="60">
        <v>26279.1</v>
      </c>
      <c r="AP99" s="60">
        <v>26310</v>
      </c>
      <c r="AQ99" s="60">
        <v>29500</v>
      </c>
      <c r="AR99" s="51">
        <v>12240</v>
      </c>
      <c r="AS99" s="51">
        <v>17404.195240016135</v>
      </c>
      <c r="AT99" s="51">
        <v>14801.261619999999</v>
      </c>
    </row>
    <row r="100" spans="1:46" s="76" customFormat="1" ht="18" x14ac:dyDescent="0.35">
      <c r="A100" s="71" t="s">
        <v>430</v>
      </c>
      <c r="B100" s="72">
        <v>42550</v>
      </c>
      <c r="C100" s="73" t="s">
        <v>0</v>
      </c>
      <c r="D100" s="73" t="s">
        <v>17</v>
      </c>
      <c r="E100" s="73" t="s">
        <v>502</v>
      </c>
      <c r="F100" s="66">
        <v>35</v>
      </c>
      <c r="G100" s="66"/>
      <c r="H100" s="66"/>
      <c r="I100" s="66" t="s">
        <v>457</v>
      </c>
      <c r="J100" s="73"/>
      <c r="K100" s="73"/>
      <c r="L100" s="73" t="s">
        <v>447</v>
      </c>
      <c r="M100" s="73" t="s">
        <v>265</v>
      </c>
      <c r="N100" s="73" t="s">
        <v>266</v>
      </c>
      <c r="O100" s="74">
        <v>41.453546320000001</v>
      </c>
      <c r="P100" s="74">
        <v>6.95</v>
      </c>
      <c r="Q100" s="74">
        <v>0</v>
      </c>
      <c r="R100" s="74">
        <v>6.95</v>
      </c>
      <c r="S100" s="68">
        <v>3</v>
      </c>
      <c r="T100" s="79">
        <v>6</v>
      </c>
      <c r="U100" s="79" t="s">
        <v>48</v>
      </c>
      <c r="V100" s="79">
        <v>8</v>
      </c>
      <c r="W100" s="79">
        <v>9</v>
      </c>
      <c r="X100" s="79" t="s">
        <v>509</v>
      </c>
      <c r="Y100" s="79" t="s">
        <v>509</v>
      </c>
      <c r="Z100" s="79">
        <v>8.4608556271363629</v>
      </c>
      <c r="AA100" s="79">
        <v>20.225229301059759</v>
      </c>
      <c r="AB100" s="79">
        <v>44.749229581256003</v>
      </c>
      <c r="AC100" s="79">
        <v>139.965436768248</v>
      </c>
      <c r="AD100" s="79">
        <v>71.871621761031804</v>
      </c>
      <c r="AE100" s="79" t="s">
        <v>509</v>
      </c>
      <c r="AF100" s="79" t="s">
        <v>509</v>
      </c>
      <c r="AG100" s="79">
        <v>1116.8329427819999</v>
      </c>
      <c r="AH100" s="79">
        <v>5076.5325545659998</v>
      </c>
      <c r="AI100" s="79">
        <v>11187.307395314001</v>
      </c>
      <c r="AJ100" s="79">
        <v>34991.359192062002</v>
      </c>
      <c r="AK100" s="79">
        <v>18111.64868378</v>
      </c>
      <c r="AL100" s="79" t="s">
        <v>509</v>
      </c>
      <c r="AM100" s="79" t="s">
        <v>509</v>
      </c>
      <c r="AN100" s="79">
        <v>6219.76</v>
      </c>
      <c r="AO100" s="79">
        <v>9105.41</v>
      </c>
      <c r="AP100" s="79">
        <v>9300</v>
      </c>
      <c r="AQ100" s="79">
        <v>13730</v>
      </c>
      <c r="AR100" s="75">
        <v>17816.671268601345</v>
      </c>
      <c r="AS100" s="75" t="s">
        <v>509</v>
      </c>
      <c r="AT100" s="79" t="s">
        <v>509</v>
      </c>
    </row>
    <row r="101" spans="1:46" s="2" customFormat="1" ht="18" x14ac:dyDescent="0.35">
      <c r="A101" s="48" t="s">
        <v>430</v>
      </c>
      <c r="B101" s="44">
        <v>42580</v>
      </c>
      <c r="C101" s="45" t="s">
        <v>0</v>
      </c>
      <c r="D101" s="45" t="s">
        <v>17</v>
      </c>
      <c r="E101" s="45" t="s">
        <v>267</v>
      </c>
      <c r="F101" s="45">
        <v>60</v>
      </c>
      <c r="G101" s="45"/>
      <c r="H101" s="45"/>
      <c r="I101" s="45" t="s">
        <v>487</v>
      </c>
      <c r="J101" s="45"/>
      <c r="K101" s="45"/>
      <c r="L101" s="45" t="s">
        <v>447</v>
      </c>
      <c r="M101" s="45" t="s">
        <v>268</v>
      </c>
      <c r="N101" s="45" t="s">
        <v>269</v>
      </c>
      <c r="O101" s="47">
        <v>19.257000000000001</v>
      </c>
      <c r="P101" s="47">
        <v>12.29</v>
      </c>
      <c r="Q101" s="47">
        <v>0</v>
      </c>
      <c r="R101" s="47">
        <v>12.29</v>
      </c>
      <c r="S101" s="43">
        <v>10</v>
      </c>
      <c r="T101" s="60">
        <v>36</v>
      </c>
      <c r="U101" s="60">
        <v>36</v>
      </c>
      <c r="V101" s="60">
        <v>36</v>
      </c>
      <c r="W101" s="60">
        <v>73</v>
      </c>
      <c r="X101" s="60">
        <v>80</v>
      </c>
      <c r="Y101" s="60">
        <v>92</v>
      </c>
      <c r="Z101" s="60">
        <v>1005.8836024325</v>
      </c>
      <c r="AA101" s="60">
        <v>251.51792300723505</v>
      </c>
      <c r="AB101" s="60">
        <v>1098.9422644417441</v>
      </c>
      <c r="AC101" s="60">
        <v>1864.7749949424722</v>
      </c>
      <c r="AD101" s="60">
        <v>1045.5511477769201</v>
      </c>
      <c r="AE101" s="60">
        <v>787.70316706711799</v>
      </c>
      <c r="AF101" s="60">
        <v>1348.0337607517699</v>
      </c>
      <c r="AG101" s="60">
        <v>110647.196267575</v>
      </c>
      <c r="AH101" s="60">
        <v>63130.998674816001</v>
      </c>
      <c r="AI101" s="60">
        <v>274735.56611043605</v>
      </c>
      <c r="AJ101" s="60">
        <v>466193.74873561802</v>
      </c>
      <c r="AK101" s="60">
        <v>263478.88923978398</v>
      </c>
      <c r="AL101" s="60">
        <v>199288.90126798098</v>
      </c>
      <c r="AM101" s="60">
        <v>343748.60899170203</v>
      </c>
      <c r="AN101" s="60">
        <v>0</v>
      </c>
      <c r="AO101" s="60">
        <v>13859.3</v>
      </c>
      <c r="AP101" s="60">
        <v>12950</v>
      </c>
      <c r="AQ101" s="60">
        <v>49660</v>
      </c>
      <c r="AR101" s="51">
        <v>39020</v>
      </c>
      <c r="AS101" s="51">
        <v>57739.6449704142</v>
      </c>
      <c r="AT101" s="51">
        <v>11739</v>
      </c>
    </row>
    <row r="102" spans="1:46" s="2" customFormat="1" ht="18" x14ac:dyDescent="0.35">
      <c r="A102" s="48" t="s">
        <v>430</v>
      </c>
      <c r="B102" s="44">
        <v>42580</v>
      </c>
      <c r="C102" s="45" t="s">
        <v>0</v>
      </c>
      <c r="D102" s="45" t="s">
        <v>17</v>
      </c>
      <c r="E102" s="45" t="s">
        <v>270</v>
      </c>
      <c r="F102" s="46">
        <v>20</v>
      </c>
      <c r="G102" s="46"/>
      <c r="H102" s="46"/>
      <c r="I102" s="46" t="s">
        <v>475</v>
      </c>
      <c r="J102" s="45"/>
      <c r="K102" s="45"/>
      <c r="L102" s="45" t="s">
        <v>447</v>
      </c>
      <c r="M102" s="45" t="s">
        <v>271</v>
      </c>
      <c r="N102" s="45" t="s">
        <v>272</v>
      </c>
      <c r="O102" s="47">
        <v>5.1589999999999998</v>
      </c>
      <c r="P102" s="47">
        <v>1.88</v>
      </c>
      <c r="Q102" s="47">
        <v>0</v>
      </c>
      <c r="R102" s="47">
        <v>1.88</v>
      </c>
      <c r="S102" s="43">
        <v>10</v>
      </c>
      <c r="T102" s="60">
        <v>11</v>
      </c>
      <c r="U102" s="60">
        <v>11</v>
      </c>
      <c r="V102" s="60">
        <v>15</v>
      </c>
      <c r="W102" s="60">
        <v>18</v>
      </c>
      <c r="X102" s="60">
        <v>28</v>
      </c>
      <c r="Y102" s="60">
        <v>29</v>
      </c>
      <c r="Z102" s="60">
        <v>54.165148847672718</v>
      </c>
      <c r="AA102" s="60">
        <v>32.904986913354577</v>
      </c>
      <c r="AB102" s="60">
        <v>55.586918220552</v>
      </c>
      <c r="AC102" s="60">
        <v>28.058291654992001</v>
      </c>
      <c r="AD102" s="60">
        <v>955.06453539010693</v>
      </c>
      <c r="AE102" s="60">
        <v>1862.53918682581</v>
      </c>
      <c r="AF102" s="60">
        <v>335.36689621338098</v>
      </c>
      <c r="AG102" s="60">
        <v>5958.1663732439993</v>
      </c>
      <c r="AH102" s="60">
        <v>8259.1517152519991</v>
      </c>
      <c r="AI102" s="60">
        <v>13896.729555137999</v>
      </c>
      <c r="AJ102" s="60">
        <v>7014.5729137480002</v>
      </c>
      <c r="AK102" s="60">
        <v>240676.26291830701</v>
      </c>
      <c r="AL102" s="60">
        <v>471222.41426692897</v>
      </c>
      <c r="AM102" s="60">
        <v>85518.55853441199</v>
      </c>
      <c r="AN102" s="60">
        <v>485.65499999999997</v>
      </c>
      <c r="AO102" s="60">
        <v>995.01800000000003</v>
      </c>
      <c r="AP102" s="60">
        <v>1020</v>
      </c>
      <c r="AQ102" s="60">
        <v>1310</v>
      </c>
      <c r="AR102" s="51">
        <v>5260</v>
      </c>
      <c r="AS102" s="51">
        <v>1205.4983495097797</v>
      </c>
      <c r="AT102" s="51">
        <v>1090.8690779999999</v>
      </c>
    </row>
    <row r="103" spans="1:46" s="2" customFormat="1" ht="18" x14ac:dyDescent="0.35">
      <c r="A103" s="48" t="s">
        <v>430</v>
      </c>
      <c r="B103" s="44">
        <v>42635</v>
      </c>
      <c r="C103" s="45" t="s">
        <v>0</v>
      </c>
      <c r="D103" s="45" t="s">
        <v>17</v>
      </c>
      <c r="E103" s="45" t="s">
        <v>504</v>
      </c>
      <c r="F103" s="45">
        <v>10</v>
      </c>
      <c r="G103" s="45"/>
      <c r="H103" s="45"/>
      <c r="I103" s="45" t="s">
        <v>468</v>
      </c>
      <c r="J103" s="45"/>
      <c r="K103" s="45"/>
      <c r="L103" s="45" t="s">
        <v>447</v>
      </c>
      <c r="M103" s="45" t="s">
        <v>273</v>
      </c>
      <c r="N103" s="45" t="s">
        <v>274</v>
      </c>
      <c r="O103" s="47">
        <v>94.6</v>
      </c>
      <c r="P103" s="47">
        <v>5</v>
      </c>
      <c r="Q103" s="47">
        <v>10</v>
      </c>
      <c r="R103" s="47">
        <v>15</v>
      </c>
      <c r="S103" s="43">
        <v>107</v>
      </c>
      <c r="T103" s="60">
        <v>139</v>
      </c>
      <c r="U103" s="60" t="s">
        <v>48</v>
      </c>
      <c r="V103" s="60">
        <v>190</v>
      </c>
      <c r="W103" s="60">
        <v>146</v>
      </c>
      <c r="X103" s="60">
        <v>169</v>
      </c>
      <c r="Y103" s="60">
        <v>180</v>
      </c>
      <c r="Z103" s="60">
        <v>33.520611507042254</v>
      </c>
      <c r="AA103" s="60">
        <v>36.108355143426294</v>
      </c>
      <c r="AB103" s="60" t="s">
        <v>48</v>
      </c>
      <c r="AC103" s="60">
        <v>40.428941256799995</v>
      </c>
      <c r="AD103" s="60">
        <v>16.188245462698401</v>
      </c>
      <c r="AE103" s="60">
        <v>41.413520363636401</v>
      </c>
      <c r="AF103" s="60">
        <v>12.2150243286275</v>
      </c>
      <c r="AG103" s="60">
        <v>2379.9634169999999</v>
      </c>
      <c r="AH103" s="60">
        <v>9063.1971410000006</v>
      </c>
      <c r="AI103" s="60" t="s">
        <v>48</v>
      </c>
      <c r="AJ103" s="60">
        <v>10107.235314199999</v>
      </c>
      <c r="AK103" s="60">
        <v>4079.4378566</v>
      </c>
      <c r="AL103" s="60">
        <v>10477.620652000001</v>
      </c>
      <c r="AM103" s="60">
        <v>3114.8312037999999</v>
      </c>
      <c r="AN103" s="60">
        <v>14636.2</v>
      </c>
      <c r="AO103" s="60">
        <v>17190</v>
      </c>
      <c r="AP103" s="60" t="s">
        <v>48</v>
      </c>
      <c r="AQ103" s="60">
        <v>68730</v>
      </c>
      <c r="AR103" s="51">
        <v>27360</v>
      </c>
      <c r="AS103" s="51">
        <v>37218</v>
      </c>
      <c r="AT103" s="51">
        <v>46830</v>
      </c>
    </row>
    <row r="104" spans="1:46" s="2" customFormat="1" ht="18" x14ac:dyDescent="0.35">
      <c r="A104" s="48" t="s">
        <v>430</v>
      </c>
      <c r="B104" s="44">
        <v>42636</v>
      </c>
      <c r="C104" s="45" t="s">
        <v>0</v>
      </c>
      <c r="D104" s="45" t="s">
        <v>8</v>
      </c>
      <c r="E104" s="45" t="s">
        <v>275</v>
      </c>
      <c r="F104" s="41">
        <v>50</v>
      </c>
      <c r="G104" s="41"/>
      <c r="H104" s="41"/>
      <c r="I104" s="46" t="s">
        <v>466</v>
      </c>
      <c r="J104" s="45"/>
      <c r="K104" s="45"/>
      <c r="L104" s="45" t="s">
        <v>447</v>
      </c>
      <c r="M104" s="45" t="s">
        <v>276</v>
      </c>
      <c r="N104" s="45" t="s">
        <v>277</v>
      </c>
      <c r="O104" s="47">
        <v>3889.95</v>
      </c>
      <c r="P104" s="47">
        <v>737.75</v>
      </c>
      <c r="Q104" s="47">
        <v>1374.9</v>
      </c>
      <c r="R104" s="47">
        <v>2112.65</v>
      </c>
      <c r="S104" s="43">
        <v>2427</v>
      </c>
      <c r="T104" s="60">
        <v>2454</v>
      </c>
      <c r="U104" s="60" t="s">
        <v>48</v>
      </c>
      <c r="V104" s="60" t="s">
        <v>48</v>
      </c>
      <c r="W104" s="60" t="s">
        <v>48</v>
      </c>
      <c r="X104" s="60" t="s">
        <v>48</v>
      </c>
      <c r="Y104" s="60" t="s">
        <v>48</v>
      </c>
      <c r="Z104" s="60">
        <v>23013.772637824575</v>
      </c>
      <c r="AA104" s="60">
        <v>10476.11335091012</v>
      </c>
      <c r="AB104" s="60">
        <v>1489.414736678664</v>
      </c>
      <c r="AC104" s="60" t="s">
        <v>48</v>
      </c>
      <c r="AD104" s="60">
        <v>0</v>
      </c>
      <c r="AE104" s="60" t="s">
        <v>48</v>
      </c>
      <c r="AF104" s="60" t="s">
        <v>48</v>
      </c>
      <c r="AG104" s="60">
        <v>1610964.0846477202</v>
      </c>
      <c r="AH104" s="60">
        <v>2629504.4510784401</v>
      </c>
      <c r="AI104" s="60">
        <v>372353.68416966597</v>
      </c>
      <c r="AJ104" s="60" t="s">
        <v>48</v>
      </c>
      <c r="AK104" s="60">
        <v>0</v>
      </c>
      <c r="AL104" s="60" t="s">
        <v>48</v>
      </c>
      <c r="AM104" s="60" t="s">
        <v>48</v>
      </c>
      <c r="AN104" s="60">
        <v>1356380</v>
      </c>
      <c r="AO104" s="60">
        <v>1037290</v>
      </c>
      <c r="AP104" s="60" t="s">
        <v>48</v>
      </c>
      <c r="AQ104" s="60" t="s">
        <v>48</v>
      </c>
      <c r="AR104" s="51" t="s">
        <v>48</v>
      </c>
      <c r="AS104" s="51" t="s">
        <v>48</v>
      </c>
      <c r="AT104" s="60" t="s">
        <v>48</v>
      </c>
    </row>
    <row r="105" spans="1:46" s="2" customFormat="1" ht="18" x14ac:dyDescent="0.35">
      <c r="A105" s="48" t="s">
        <v>430</v>
      </c>
      <c r="B105" s="44">
        <v>42642</v>
      </c>
      <c r="C105" s="45" t="s">
        <v>0</v>
      </c>
      <c r="D105" s="45" t="s">
        <v>8</v>
      </c>
      <c r="E105" s="45" t="s">
        <v>278</v>
      </c>
      <c r="F105" s="46">
        <v>40</v>
      </c>
      <c r="G105" s="46"/>
      <c r="H105" s="46"/>
      <c r="I105" s="46" t="s">
        <v>473</v>
      </c>
      <c r="J105" s="45"/>
      <c r="K105" s="45"/>
      <c r="L105" s="45" t="s">
        <v>447</v>
      </c>
      <c r="M105" s="45" t="s">
        <v>279</v>
      </c>
      <c r="N105" s="45" t="s">
        <v>280</v>
      </c>
      <c r="O105" s="47">
        <v>287.31</v>
      </c>
      <c r="P105" s="47">
        <v>0</v>
      </c>
      <c r="Q105" s="47">
        <v>54.13</v>
      </c>
      <c r="R105" s="47">
        <v>54.13</v>
      </c>
      <c r="S105" s="43">
        <v>1937</v>
      </c>
      <c r="T105" s="60">
        <v>2129</v>
      </c>
      <c r="U105" s="60" t="s">
        <v>48</v>
      </c>
      <c r="V105" s="60">
        <v>3056</v>
      </c>
      <c r="W105" s="60" t="s">
        <v>48</v>
      </c>
      <c r="X105" s="60" t="s">
        <v>48</v>
      </c>
      <c r="Y105" s="60" t="s">
        <v>48</v>
      </c>
      <c r="Z105" s="60">
        <v>960.61908798990908</v>
      </c>
      <c r="AA105" s="60">
        <v>151.75206499925895</v>
      </c>
      <c r="AB105" s="60">
        <v>505.54566553502394</v>
      </c>
      <c r="AC105" s="60">
        <v>299.49411460146399</v>
      </c>
      <c r="AD105" s="60">
        <v>490.81643167284301</v>
      </c>
      <c r="AE105" s="60" t="s">
        <v>48</v>
      </c>
      <c r="AF105" s="60" t="s">
        <v>48</v>
      </c>
      <c r="AG105" s="60">
        <v>63400.859807333996</v>
      </c>
      <c r="AH105" s="60">
        <v>38089.768314813999</v>
      </c>
      <c r="AI105" s="60">
        <v>126386.41638375599</v>
      </c>
      <c r="AJ105" s="60">
        <v>74873.528650366003</v>
      </c>
      <c r="AK105" s="60">
        <v>115832.677874791</v>
      </c>
      <c r="AL105" s="60" t="s">
        <v>48</v>
      </c>
      <c r="AM105" s="60" t="s">
        <v>48</v>
      </c>
      <c r="AN105" s="60">
        <v>50371.6</v>
      </c>
      <c r="AO105" s="60">
        <v>207567</v>
      </c>
      <c r="AP105" s="60" t="s">
        <v>48</v>
      </c>
      <c r="AQ105" s="60">
        <v>255240</v>
      </c>
      <c r="AR105" s="51" t="s">
        <v>48</v>
      </c>
      <c r="AS105" s="51" t="s">
        <v>48</v>
      </c>
      <c r="AT105" s="60" t="s">
        <v>48</v>
      </c>
    </row>
    <row r="106" spans="1:46" s="2" customFormat="1" ht="18" x14ac:dyDescent="0.35">
      <c r="A106" s="48" t="s">
        <v>430</v>
      </c>
      <c r="B106" s="44">
        <v>42671</v>
      </c>
      <c r="C106" s="45" t="s">
        <v>0</v>
      </c>
      <c r="D106" s="45" t="s">
        <v>8</v>
      </c>
      <c r="E106" s="45" t="s">
        <v>281</v>
      </c>
      <c r="F106" s="41">
        <v>50</v>
      </c>
      <c r="G106" s="41"/>
      <c r="H106" s="41"/>
      <c r="I106" s="46" t="s">
        <v>466</v>
      </c>
      <c r="J106" s="45"/>
      <c r="K106" s="45"/>
      <c r="L106" s="45" t="s">
        <v>447</v>
      </c>
      <c r="M106" s="45" t="s">
        <v>282</v>
      </c>
      <c r="N106" s="45" t="s">
        <v>283</v>
      </c>
      <c r="O106" s="47">
        <v>2381.2800000000002</v>
      </c>
      <c r="P106" s="47">
        <v>0</v>
      </c>
      <c r="Q106" s="47">
        <v>610.05999999999995</v>
      </c>
      <c r="R106" s="47">
        <v>610.05999999999995</v>
      </c>
      <c r="S106" s="43">
        <v>5090</v>
      </c>
      <c r="T106" s="60">
        <v>5094</v>
      </c>
      <c r="U106" s="60">
        <v>5471</v>
      </c>
      <c r="V106" s="60" t="s">
        <v>48</v>
      </c>
      <c r="W106" s="60" t="s">
        <v>48</v>
      </c>
      <c r="X106" s="60" t="s">
        <v>48</v>
      </c>
      <c r="Y106" s="60" t="s">
        <v>48</v>
      </c>
      <c r="Z106" s="60">
        <v>7705.469397134445</v>
      </c>
      <c r="AA106" s="60">
        <v>8374.7034230383269</v>
      </c>
      <c r="AB106" s="60">
        <v>10909.615622548041</v>
      </c>
      <c r="AC106" s="60" t="s">
        <v>48</v>
      </c>
      <c r="AD106" s="60">
        <v>0</v>
      </c>
      <c r="AE106" s="60" t="s">
        <v>48</v>
      </c>
      <c r="AF106" s="60" t="s">
        <v>48</v>
      </c>
      <c r="AG106" s="60">
        <v>346746.12287105003</v>
      </c>
      <c r="AH106" s="60">
        <v>2102050.5591826201</v>
      </c>
      <c r="AI106" s="60">
        <v>2727403.90563701</v>
      </c>
      <c r="AJ106" s="60" t="s">
        <v>48</v>
      </c>
      <c r="AK106" s="60">
        <v>0</v>
      </c>
      <c r="AL106" s="60" t="s">
        <v>48</v>
      </c>
      <c r="AM106" s="60" t="s">
        <v>48</v>
      </c>
      <c r="AN106" s="60">
        <v>2568800</v>
      </c>
      <c r="AO106" s="60">
        <v>2791940</v>
      </c>
      <c r="AP106" s="60">
        <v>2850000</v>
      </c>
      <c r="AQ106" s="60" t="s">
        <v>48</v>
      </c>
      <c r="AR106" s="51" t="s">
        <v>48</v>
      </c>
      <c r="AS106" s="51" t="s">
        <v>48</v>
      </c>
      <c r="AT106" s="60" t="s">
        <v>48</v>
      </c>
    </row>
    <row r="107" spans="1:46" s="2" customFormat="1" ht="18" x14ac:dyDescent="0.35">
      <c r="A107" s="48" t="s">
        <v>430</v>
      </c>
      <c r="B107" s="44">
        <v>42654</v>
      </c>
      <c r="C107" s="45" t="s">
        <v>0</v>
      </c>
      <c r="D107" s="45" t="s">
        <v>17</v>
      </c>
      <c r="E107" s="45" t="s">
        <v>284</v>
      </c>
      <c r="F107" s="46">
        <v>20</v>
      </c>
      <c r="G107" s="46"/>
      <c r="H107" s="46"/>
      <c r="I107" s="46" t="s">
        <v>475</v>
      </c>
      <c r="J107" s="45"/>
      <c r="K107" s="45"/>
      <c r="L107" s="45" t="s">
        <v>447</v>
      </c>
      <c r="M107" s="45" t="s">
        <v>285</v>
      </c>
      <c r="N107" s="45" t="s">
        <v>286</v>
      </c>
      <c r="O107" s="47">
        <v>43.9</v>
      </c>
      <c r="P107" s="47">
        <v>25.83</v>
      </c>
      <c r="Q107" s="47">
        <v>0</v>
      </c>
      <c r="R107" s="47">
        <v>25.83</v>
      </c>
      <c r="S107" s="43">
        <v>7</v>
      </c>
      <c r="T107" s="60">
        <v>7</v>
      </c>
      <c r="U107" s="60">
        <v>7</v>
      </c>
      <c r="V107" s="60">
        <v>7</v>
      </c>
      <c r="W107" s="60">
        <v>7</v>
      </c>
      <c r="X107" s="60">
        <v>9</v>
      </c>
      <c r="Y107" s="60">
        <v>6</v>
      </c>
      <c r="Z107" s="60">
        <v>187.8831791563276</v>
      </c>
      <c r="AA107" s="60">
        <v>28.193070369960157</v>
      </c>
      <c r="AB107" s="60">
        <v>45.231729161112</v>
      </c>
      <c r="AC107" s="60">
        <v>430.76642953864001</v>
      </c>
      <c r="AD107" s="60">
        <v>138.195051389849</v>
      </c>
      <c r="AE107" s="60">
        <v>120.892008127747</v>
      </c>
      <c r="AF107" s="60">
        <v>35.4797845903961</v>
      </c>
      <c r="AG107" s="60">
        <v>10897.224391067</v>
      </c>
      <c r="AH107" s="60">
        <v>7076.4606628599995</v>
      </c>
      <c r="AI107" s="60">
        <v>11307.932290278</v>
      </c>
      <c r="AJ107" s="60">
        <v>107691.60738466</v>
      </c>
      <c r="AK107" s="60">
        <v>34825.152950241994</v>
      </c>
      <c r="AL107" s="60">
        <v>30585.678056320001</v>
      </c>
      <c r="AM107" s="60">
        <v>9047.3450705510004</v>
      </c>
      <c r="AN107" s="60">
        <v>41.758800000000001</v>
      </c>
      <c r="AO107" s="60">
        <v>10.1584</v>
      </c>
      <c r="AP107" s="60">
        <v>11.73</v>
      </c>
      <c r="AQ107" s="60">
        <v>8.32</v>
      </c>
      <c r="AR107" s="51">
        <v>3.3371516496275153</v>
      </c>
      <c r="AS107" s="51">
        <v>0</v>
      </c>
      <c r="AT107" s="51">
        <v>0</v>
      </c>
    </row>
    <row r="108" spans="1:46" s="2" customFormat="1" ht="18" x14ac:dyDescent="0.35">
      <c r="A108" s="48" t="s">
        <v>430</v>
      </c>
      <c r="B108" s="44">
        <v>42655</v>
      </c>
      <c r="C108" s="45" t="s">
        <v>0</v>
      </c>
      <c r="D108" s="45" t="s">
        <v>17</v>
      </c>
      <c r="E108" s="45" t="s">
        <v>287</v>
      </c>
      <c r="F108" s="37">
        <v>35</v>
      </c>
      <c r="G108" s="37"/>
      <c r="H108" s="37"/>
      <c r="I108" s="37" t="s">
        <v>457</v>
      </c>
      <c r="J108" s="45"/>
      <c r="K108" s="45"/>
      <c r="L108" s="45" t="s">
        <v>447</v>
      </c>
      <c r="M108" s="45" t="s">
        <v>288</v>
      </c>
      <c r="N108" s="45" t="s">
        <v>289</v>
      </c>
      <c r="O108" s="47">
        <v>41.3</v>
      </c>
      <c r="P108" s="47">
        <v>37.6</v>
      </c>
      <c r="Q108" s="47">
        <v>0</v>
      </c>
      <c r="R108" s="47">
        <v>37.6</v>
      </c>
      <c r="S108" s="43" t="s">
        <v>48</v>
      </c>
      <c r="T108" s="60" t="s">
        <v>48</v>
      </c>
      <c r="U108" s="60" t="s">
        <v>48</v>
      </c>
      <c r="V108" s="60" t="s">
        <v>48</v>
      </c>
      <c r="W108" s="60" t="s">
        <v>48</v>
      </c>
      <c r="X108" s="60">
        <v>1</v>
      </c>
      <c r="Y108" s="60">
        <v>1</v>
      </c>
      <c r="Z108" s="60">
        <v>23.090805334929826</v>
      </c>
      <c r="AA108" s="60">
        <v>15.574593197920318</v>
      </c>
      <c r="AB108" s="60">
        <v>22.339931247399999</v>
      </c>
      <c r="AC108" s="60">
        <v>36.174935377544003</v>
      </c>
      <c r="AD108" s="60">
        <v>21.0411014276104</v>
      </c>
      <c r="AE108" s="60">
        <v>19.8830283988651</v>
      </c>
      <c r="AF108" s="60">
        <v>16.528144138760801</v>
      </c>
      <c r="AG108" s="60">
        <v>1316.1759040910001</v>
      </c>
      <c r="AH108" s="60">
        <v>3909.2228926779999</v>
      </c>
      <c r="AI108" s="60">
        <v>5584.98281185</v>
      </c>
      <c r="AJ108" s="60">
        <v>9043.7338443860008</v>
      </c>
      <c r="AK108" s="60">
        <v>5239.2342554749994</v>
      </c>
      <c r="AL108" s="60">
        <v>5010.5231565140002</v>
      </c>
      <c r="AM108" s="60">
        <v>4214.676755384</v>
      </c>
      <c r="AN108" s="60" t="s">
        <v>48</v>
      </c>
      <c r="AO108" s="60">
        <v>6107.61</v>
      </c>
      <c r="AP108" s="60">
        <v>6240</v>
      </c>
      <c r="AQ108" s="60">
        <v>5780</v>
      </c>
      <c r="AR108" s="51">
        <v>5984.6544043406884</v>
      </c>
      <c r="AS108" s="51">
        <v>6326.0286741883037</v>
      </c>
      <c r="AT108" s="51">
        <v>5731.4572550949906</v>
      </c>
    </row>
    <row r="109" spans="1:46" s="2" customFormat="1" ht="18" x14ac:dyDescent="0.35">
      <c r="A109" s="48" t="s">
        <v>430</v>
      </c>
      <c r="B109" s="44">
        <v>42660</v>
      </c>
      <c r="C109" s="45" t="s">
        <v>0</v>
      </c>
      <c r="D109" s="45" t="s">
        <v>17</v>
      </c>
      <c r="E109" s="45" t="s">
        <v>290</v>
      </c>
      <c r="F109" s="45">
        <v>10</v>
      </c>
      <c r="G109" s="45"/>
      <c r="H109" s="45"/>
      <c r="I109" s="45" t="s">
        <v>468</v>
      </c>
      <c r="J109" s="45"/>
      <c r="K109" s="45"/>
      <c r="L109" s="45" t="s">
        <v>447</v>
      </c>
      <c r="M109" s="45" t="s">
        <v>291</v>
      </c>
      <c r="N109" s="45" t="s">
        <v>292</v>
      </c>
      <c r="O109" s="47">
        <v>67</v>
      </c>
      <c r="P109" s="47">
        <v>5.88</v>
      </c>
      <c r="Q109" s="47">
        <v>4.66</v>
      </c>
      <c r="R109" s="47">
        <v>10.54</v>
      </c>
      <c r="S109" s="43" t="s">
        <v>48</v>
      </c>
      <c r="T109" s="60" t="s">
        <v>48</v>
      </c>
      <c r="U109" s="60">
        <v>439</v>
      </c>
      <c r="V109" s="60">
        <v>430</v>
      </c>
      <c r="W109" s="60">
        <v>583</v>
      </c>
      <c r="X109" s="60">
        <v>579</v>
      </c>
      <c r="Y109" s="60">
        <v>605</v>
      </c>
      <c r="Z109" s="60">
        <v>166.72127333333333</v>
      </c>
      <c r="AA109" s="60">
        <v>31.175282629482073</v>
      </c>
      <c r="AB109" s="60">
        <v>131.58238208</v>
      </c>
      <c r="AC109" s="60">
        <v>90.351316879999999</v>
      </c>
      <c r="AD109" s="60">
        <v>113.02563996031699</v>
      </c>
      <c r="AE109" s="60">
        <v>216.47313353174599</v>
      </c>
      <c r="AF109" s="60">
        <v>67.013665583003998</v>
      </c>
      <c r="AG109" s="60">
        <v>9002.9487599999993</v>
      </c>
      <c r="AH109" s="60">
        <v>7824.9959400000007</v>
      </c>
      <c r="AI109" s="60">
        <v>32895.595520000003</v>
      </c>
      <c r="AJ109" s="60">
        <v>22587.82922</v>
      </c>
      <c r="AK109" s="60">
        <v>28482.46127</v>
      </c>
      <c r="AL109" s="60">
        <v>54551.229650000001</v>
      </c>
      <c r="AM109" s="60">
        <v>16954.4573925</v>
      </c>
      <c r="AN109" s="60" t="s">
        <v>48</v>
      </c>
      <c r="AO109" s="60" t="s">
        <v>48</v>
      </c>
      <c r="AP109" s="60">
        <v>41140</v>
      </c>
      <c r="AQ109" s="60">
        <v>48210</v>
      </c>
      <c r="AR109" s="51">
        <v>52355.862999999998</v>
      </c>
      <c r="AS109" s="51">
        <v>61510.362999999998</v>
      </c>
      <c r="AT109" s="51">
        <v>61510.362999999998</v>
      </c>
    </row>
    <row r="110" spans="1:46" s="2" customFormat="1" ht="18" x14ac:dyDescent="0.35">
      <c r="A110" s="48" t="s">
        <v>430</v>
      </c>
      <c r="B110" s="44">
        <v>42668</v>
      </c>
      <c r="C110" s="45" t="s">
        <v>0</v>
      </c>
      <c r="D110" s="45" t="s">
        <v>17</v>
      </c>
      <c r="E110" s="45" t="s">
        <v>293</v>
      </c>
      <c r="F110" s="41">
        <v>50</v>
      </c>
      <c r="G110" s="41"/>
      <c r="H110" s="41"/>
      <c r="I110" s="46" t="s">
        <v>466</v>
      </c>
      <c r="J110" s="45"/>
      <c r="K110" s="45"/>
      <c r="L110" s="45" t="s">
        <v>447</v>
      </c>
      <c r="M110" s="45" t="s">
        <v>294</v>
      </c>
      <c r="N110" s="45" t="s">
        <v>295</v>
      </c>
      <c r="O110" s="47">
        <v>5.8</v>
      </c>
      <c r="P110" s="47">
        <v>1.58</v>
      </c>
      <c r="Q110" s="47">
        <v>0</v>
      </c>
      <c r="R110" s="47">
        <v>1.58</v>
      </c>
      <c r="S110" s="43">
        <v>7</v>
      </c>
      <c r="T110" s="60">
        <v>12</v>
      </c>
      <c r="U110" s="60">
        <v>12</v>
      </c>
      <c r="V110" s="60">
        <v>11</v>
      </c>
      <c r="W110" s="60">
        <v>12</v>
      </c>
      <c r="X110" s="60">
        <v>16</v>
      </c>
      <c r="Y110" s="60">
        <v>17</v>
      </c>
      <c r="Z110" s="60">
        <v>240.83375399993747</v>
      </c>
      <c r="AA110" s="60">
        <v>14.365116411768925</v>
      </c>
      <c r="AB110" s="60">
        <v>12.883336522136002</v>
      </c>
      <c r="AC110" s="60">
        <v>12.142258988887999</v>
      </c>
      <c r="AD110" s="60">
        <v>21.517153194448401</v>
      </c>
      <c r="AE110" s="60">
        <v>6.9840332601566297</v>
      </c>
      <c r="AF110" s="60">
        <v>6.3429669265215702</v>
      </c>
      <c r="AG110" s="60">
        <v>11560.020191996999</v>
      </c>
      <c r="AH110" s="60">
        <v>3605.6442193540001</v>
      </c>
      <c r="AI110" s="60">
        <v>3220.8341305340005</v>
      </c>
      <c r="AJ110" s="60">
        <v>3035.5647472219998</v>
      </c>
      <c r="AK110" s="60">
        <v>5422.3226050009998</v>
      </c>
      <c r="AL110" s="60">
        <v>1739.0242817790001</v>
      </c>
      <c r="AM110" s="60">
        <v>1617.456566263</v>
      </c>
      <c r="AN110" s="60">
        <v>233.64</v>
      </c>
      <c r="AO110" s="60">
        <v>511.07100000000003</v>
      </c>
      <c r="AP110" s="60">
        <v>522.11</v>
      </c>
      <c r="AQ110" s="60">
        <v>964.24</v>
      </c>
      <c r="AR110" s="51">
        <v>1187.3585569374698</v>
      </c>
      <c r="AS110" s="51">
        <v>1550.8695866384194</v>
      </c>
      <c r="AT110" s="51">
        <v>1912.453816</v>
      </c>
    </row>
    <row r="111" spans="1:46" s="2" customFormat="1" ht="18" x14ac:dyDescent="0.35">
      <c r="A111" s="48" t="s">
        <v>430</v>
      </c>
      <c r="B111" s="44">
        <v>42697</v>
      </c>
      <c r="C111" s="45" t="s">
        <v>0</v>
      </c>
      <c r="D111" s="45" t="s">
        <v>8</v>
      </c>
      <c r="E111" s="45" t="s">
        <v>296</v>
      </c>
      <c r="F111" s="46">
        <v>20</v>
      </c>
      <c r="G111" s="46"/>
      <c r="H111" s="46"/>
      <c r="I111" s="46" t="s">
        <v>475</v>
      </c>
      <c r="J111" s="45"/>
      <c r="K111" s="45"/>
      <c r="L111" s="45" t="s">
        <v>447</v>
      </c>
      <c r="M111" s="45" t="s">
        <v>297</v>
      </c>
      <c r="N111" s="45" t="s">
        <v>298</v>
      </c>
      <c r="O111" s="47">
        <v>230.57</v>
      </c>
      <c r="P111" s="47">
        <v>35.75</v>
      </c>
      <c r="Q111" s="47">
        <v>7.15</v>
      </c>
      <c r="R111" s="47">
        <v>42.9</v>
      </c>
      <c r="S111" s="43">
        <v>36</v>
      </c>
      <c r="T111" s="60">
        <v>41</v>
      </c>
      <c r="U111" s="60">
        <v>47</v>
      </c>
      <c r="V111" s="60">
        <v>55</v>
      </c>
      <c r="W111" s="60">
        <v>45</v>
      </c>
      <c r="X111" s="60">
        <v>48</v>
      </c>
      <c r="Y111" s="60">
        <v>58</v>
      </c>
      <c r="Z111" s="60">
        <v>1638.8470136706665</v>
      </c>
      <c r="AA111" s="60">
        <v>195.51294976126295</v>
      </c>
      <c r="AB111" s="60">
        <v>422.03412022811199</v>
      </c>
      <c r="AC111" s="60">
        <v>473.481485962872</v>
      </c>
      <c r="AD111" s="60">
        <v>119.92118702839301</v>
      </c>
      <c r="AE111" s="60">
        <v>102.26198967039501</v>
      </c>
      <c r="AF111" s="60">
        <v>31.690206594725499</v>
      </c>
      <c r="AG111" s="60">
        <v>44248.869369107997</v>
      </c>
      <c r="AH111" s="60">
        <v>49073.750390077003</v>
      </c>
      <c r="AI111" s="60">
        <v>105508.53005702799</v>
      </c>
      <c r="AJ111" s="60">
        <v>118370.371490718</v>
      </c>
      <c r="AK111" s="60">
        <v>30220.139131155</v>
      </c>
      <c r="AL111" s="60">
        <v>25872.283386610001</v>
      </c>
      <c r="AM111" s="60">
        <v>8081.0026816549998</v>
      </c>
      <c r="AN111" s="60">
        <v>6195.96</v>
      </c>
      <c r="AO111" s="60">
        <v>5777.61</v>
      </c>
      <c r="AP111" s="60">
        <v>5900</v>
      </c>
      <c r="AQ111" s="60">
        <v>411.81</v>
      </c>
      <c r="AR111" s="51">
        <v>414.95097083368421</v>
      </c>
      <c r="AS111" s="51">
        <v>1275.3608907720352</v>
      </c>
      <c r="AT111" s="51">
        <v>3182.9052320000001</v>
      </c>
    </row>
    <row r="112" spans="1:46" s="2" customFormat="1" ht="18" x14ac:dyDescent="0.35">
      <c r="A112" s="48" t="s">
        <v>430</v>
      </c>
      <c r="B112" s="44">
        <v>42698</v>
      </c>
      <c r="C112" s="45" t="s">
        <v>0</v>
      </c>
      <c r="D112" s="45" t="s">
        <v>8</v>
      </c>
      <c r="E112" s="45" t="s">
        <v>299</v>
      </c>
      <c r="F112" s="41">
        <v>50</v>
      </c>
      <c r="G112" s="41"/>
      <c r="H112" s="41"/>
      <c r="I112" s="46" t="s">
        <v>466</v>
      </c>
      <c r="J112" s="45"/>
      <c r="K112" s="45"/>
      <c r="L112" s="45" t="s">
        <v>447</v>
      </c>
      <c r="M112" s="45" t="s">
        <v>300</v>
      </c>
      <c r="N112" s="45" t="s">
        <v>301</v>
      </c>
      <c r="O112" s="47">
        <v>126.1</v>
      </c>
      <c r="P112" s="47">
        <v>63.91</v>
      </c>
      <c r="Q112" s="47">
        <v>1.18</v>
      </c>
      <c r="R112" s="47">
        <v>65.09</v>
      </c>
      <c r="S112" s="43">
        <v>779</v>
      </c>
      <c r="T112" s="60">
        <v>942</v>
      </c>
      <c r="U112" s="60">
        <v>1007</v>
      </c>
      <c r="V112" s="60">
        <v>1150</v>
      </c>
      <c r="W112" s="60">
        <v>1189</v>
      </c>
      <c r="X112" s="60">
        <v>1173</v>
      </c>
      <c r="Y112" s="60">
        <v>1218</v>
      </c>
      <c r="Z112" s="60">
        <v>1903.7957744894616</v>
      </c>
      <c r="AA112" s="60">
        <v>254.63753361359761</v>
      </c>
      <c r="AB112" s="60">
        <v>358.11066568634402</v>
      </c>
      <c r="AC112" s="60">
        <v>282.75062065771198</v>
      </c>
      <c r="AD112" s="60">
        <v>317.59648871109101</v>
      </c>
      <c r="AE112" s="60">
        <v>230.04928060040697</v>
      </c>
      <c r="AF112" s="60">
        <v>75.361602275411798</v>
      </c>
      <c r="AG112" s="60">
        <v>49498.690136726</v>
      </c>
      <c r="AH112" s="60">
        <v>63914.020937013003</v>
      </c>
      <c r="AI112" s="60">
        <v>89527.666421586007</v>
      </c>
      <c r="AJ112" s="60">
        <v>70687.655164427997</v>
      </c>
      <c r="AK112" s="60">
        <v>80034.315155195</v>
      </c>
      <c r="AL112" s="60">
        <v>58202.467991903002</v>
      </c>
      <c r="AM112" s="60">
        <v>19217.208580229999</v>
      </c>
      <c r="AN112" s="60">
        <v>415291</v>
      </c>
      <c r="AO112" s="60">
        <v>569380</v>
      </c>
      <c r="AP112" s="60">
        <v>581680</v>
      </c>
      <c r="AQ112" s="60">
        <v>635490</v>
      </c>
      <c r="AR112" s="51">
        <v>655130.54241687583</v>
      </c>
      <c r="AS112" s="51">
        <v>860718.33275853575</v>
      </c>
      <c r="AT112" s="51">
        <v>820782.23499999999</v>
      </c>
    </row>
    <row r="113" spans="1:46" s="2" customFormat="1" ht="18" x14ac:dyDescent="0.35">
      <c r="A113" s="48" t="s">
        <v>430</v>
      </c>
      <c r="B113" s="44">
        <v>42704</v>
      </c>
      <c r="C113" s="45" t="s">
        <v>0</v>
      </c>
      <c r="D113" s="45" t="s">
        <v>8</v>
      </c>
      <c r="E113" s="45" t="s">
        <v>302</v>
      </c>
      <c r="F113" s="45">
        <v>15</v>
      </c>
      <c r="G113" s="45"/>
      <c r="H113" s="45"/>
      <c r="I113" s="45" t="s">
        <v>484</v>
      </c>
      <c r="J113" s="45"/>
      <c r="K113" s="45"/>
      <c r="L113" s="45" t="s">
        <v>447</v>
      </c>
      <c r="M113" s="45" t="s">
        <v>303</v>
      </c>
      <c r="N113" s="45" t="s">
        <v>304</v>
      </c>
      <c r="O113" s="47">
        <v>1333.5</v>
      </c>
      <c r="P113" s="47">
        <v>50</v>
      </c>
      <c r="Q113" s="47">
        <v>363.1</v>
      </c>
      <c r="R113" s="47">
        <v>413.1</v>
      </c>
      <c r="S113" s="43">
        <v>1590</v>
      </c>
      <c r="T113" s="60">
        <v>1525</v>
      </c>
      <c r="U113" s="60">
        <v>1601</v>
      </c>
      <c r="V113" s="60">
        <v>1590</v>
      </c>
      <c r="W113" s="60" t="s">
        <v>48</v>
      </c>
      <c r="X113" s="60" t="s">
        <v>48</v>
      </c>
      <c r="Y113" s="60" t="s">
        <v>48</v>
      </c>
      <c r="Z113" s="60">
        <v>26142.747682500001</v>
      </c>
      <c r="AA113" s="60">
        <v>4405.8226226796814</v>
      </c>
      <c r="AB113" s="60">
        <v>9079.7165036240003</v>
      </c>
      <c r="AC113" s="60" t="s">
        <v>48</v>
      </c>
      <c r="AD113" s="60">
        <v>66.600163157894698</v>
      </c>
      <c r="AE113" s="60" t="s">
        <v>48</v>
      </c>
      <c r="AF113" s="60" t="s">
        <v>48</v>
      </c>
      <c r="AG113" s="60">
        <v>575140.44901500002</v>
      </c>
      <c r="AH113" s="60">
        <v>1105861.4782926</v>
      </c>
      <c r="AI113" s="60">
        <v>2269929.1259059999</v>
      </c>
      <c r="AJ113" s="60" t="s">
        <v>48</v>
      </c>
      <c r="AK113" s="60">
        <v>1265.4031</v>
      </c>
      <c r="AL113" s="60" t="s">
        <v>48</v>
      </c>
      <c r="AM113" s="60" t="s">
        <v>48</v>
      </c>
      <c r="AN113" s="60">
        <v>858887</v>
      </c>
      <c r="AO113" s="60">
        <v>886088</v>
      </c>
      <c r="AP113" s="60">
        <v>886090</v>
      </c>
      <c r="AQ113" s="60" t="s">
        <v>48</v>
      </c>
      <c r="AR113" s="51" t="s">
        <v>48</v>
      </c>
      <c r="AS113" s="51" t="s">
        <v>48</v>
      </c>
      <c r="AT113" s="60" t="s">
        <v>48</v>
      </c>
    </row>
    <row r="114" spans="1:46" s="2" customFormat="1" ht="18" x14ac:dyDescent="0.35">
      <c r="A114" s="48" t="s">
        <v>430</v>
      </c>
      <c r="B114" s="44">
        <v>42677</v>
      </c>
      <c r="C114" s="45" t="s">
        <v>0</v>
      </c>
      <c r="D114" s="45" t="s">
        <v>17</v>
      </c>
      <c r="E114" s="45" t="s">
        <v>305</v>
      </c>
      <c r="F114" s="46">
        <v>20</v>
      </c>
      <c r="G114" s="46"/>
      <c r="H114" s="46"/>
      <c r="I114" s="46" t="s">
        <v>475</v>
      </c>
      <c r="J114" s="45"/>
      <c r="K114" s="45"/>
      <c r="L114" s="45" t="s">
        <v>447</v>
      </c>
      <c r="M114" s="45" t="s">
        <v>306</v>
      </c>
      <c r="N114" s="45" t="s">
        <v>307</v>
      </c>
      <c r="O114" s="47">
        <v>31.1</v>
      </c>
      <c r="P114" s="47">
        <v>2.33</v>
      </c>
      <c r="Q114" s="47">
        <v>0</v>
      </c>
      <c r="R114" s="47">
        <v>2.33</v>
      </c>
      <c r="S114" s="43" t="s">
        <v>48</v>
      </c>
      <c r="T114" s="60" t="s">
        <v>48</v>
      </c>
      <c r="U114" s="60">
        <v>74</v>
      </c>
      <c r="V114" s="60" t="s">
        <v>48</v>
      </c>
      <c r="W114" s="60" t="s">
        <v>48</v>
      </c>
      <c r="X114" s="60">
        <v>890</v>
      </c>
      <c r="Y114" s="60">
        <v>1159</v>
      </c>
      <c r="Z114" s="60">
        <v>622.64852292936587</v>
      </c>
      <c r="AA114" s="60" t="s">
        <v>48</v>
      </c>
      <c r="AB114" s="60">
        <v>161.95695527850401</v>
      </c>
      <c r="AC114" s="60">
        <v>247.07967413595199</v>
      </c>
      <c r="AD114" s="60">
        <v>0</v>
      </c>
      <c r="AE114" s="60">
        <v>9104.7269506411612</v>
      </c>
      <c r="AF114" s="60">
        <v>5753.8710000000001</v>
      </c>
      <c r="AG114" s="60">
        <v>25528.589440103999</v>
      </c>
      <c r="AH114" s="60" t="s">
        <v>48</v>
      </c>
      <c r="AI114" s="60">
        <v>40489.238819626</v>
      </c>
      <c r="AJ114" s="60">
        <v>61769.918533987999</v>
      </c>
      <c r="AK114" s="60">
        <v>0</v>
      </c>
      <c r="AL114" s="60">
        <v>2303495.9185122098</v>
      </c>
      <c r="AM114" s="60">
        <v>1467237.294</v>
      </c>
      <c r="AN114" s="60" t="s">
        <v>48</v>
      </c>
      <c r="AO114" s="60" t="s">
        <v>48</v>
      </c>
      <c r="AP114" s="60">
        <v>4510</v>
      </c>
      <c r="AQ114" s="60">
        <v>10060</v>
      </c>
      <c r="AR114" s="51">
        <v>17679</v>
      </c>
      <c r="AS114" s="51">
        <v>123890.23008326354</v>
      </c>
      <c r="AT114" s="51">
        <v>199644.913</v>
      </c>
    </row>
    <row r="115" spans="1:46" s="2" customFormat="1" ht="18" x14ac:dyDescent="0.35">
      <c r="A115" s="48" t="s">
        <v>430</v>
      </c>
      <c r="B115" s="44">
        <v>42684</v>
      </c>
      <c r="C115" s="45" t="s">
        <v>0</v>
      </c>
      <c r="D115" s="45" t="s">
        <v>17</v>
      </c>
      <c r="E115" s="45" t="s">
        <v>308</v>
      </c>
      <c r="F115" s="45">
        <v>10</v>
      </c>
      <c r="G115" s="45"/>
      <c r="H115" s="45"/>
      <c r="I115" s="45" t="s">
        <v>468</v>
      </c>
      <c r="J115" s="45"/>
      <c r="K115" s="45"/>
      <c r="L115" s="45" t="s">
        <v>447</v>
      </c>
      <c r="M115" s="45" t="s">
        <v>309</v>
      </c>
      <c r="N115" s="45" t="s">
        <v>310</v>
      </c>
      <c r="O115" s="47">
        <v>12.2</v>
      </c>
      <c r="P115" s="47">
        <v>3</v>
      </c>
      <c r="Q115" s="47">
        <v>0.45</v>
      </c>
      <c r="R115" s="47">
        <v>3.45</v>
      </c>
      <c r="S115" s="43" t="s">
        <v>48</v>
      </c>
      <c r="T115" s="60" t="s">
        <v>48</v>
      </c>
      <c r="U115" s="60">
        <v>77</v>
      </c>
      <c r="V115" s="60">
        <v>88</v>
      </c>
      <c r="W115" s="60">
        <v>80</v>
      </c>
      <c r="X115" s="60">
        <v>74</v>
      </c>
      <c r="Y115" s="60">
        <v>95</v>
      </c>
      <c r="Z115" s="60">
        <v>38.306082777777782</v>
      </c>
      <c r="AA115" s="60">
        <v>16.56783091633466</v>
      </c>
      <c r="AB115" s="60">
        <v>4.6147586399999998</v>
      </c>
      <c r="AC115" s="60">
        <v>17.529625759999998</v>
      </c>
      <c r="AD115" s="60">
        <v>25.6471657373272</v>
      </c>
      <c r="AE115" s="60">
        <v>33.871899003984097</v>
      </c>
      <c r="AF115" s="60">
        <v>52.643048102766798</v>
      </c>
      <c r="AG115" s="60">
        <v>1379.0189800000001</v>
      </c>
      <c r="AH115" s="60">
        <v>4158.52556</v>
      </c>
      <c r="AI115" s="60">
        <v>1153.68966</v>
      </c>
      <c r="AJ115" s="60">
        <v>4382.4064399999997</v>
      </c>
      <c r="AK115" s="60">
        <v>5565.4349649999995</v>
      </c>
      <c r="AL115" s="60">
        <v>8501.8466499999995</v>
      </c>
      <c r="AM115" s="60">
        <v>13318.69117</v>
      </c>
      <c r="AN115" s="60" t="s">
        <v>48</v>
      </c>
      <c r="AO115" s="60" t="s">
        <v>48</v>
      </c>
      <c r="AP115" s="60">
        <v>7260</v>
      </c>
      <c r="AQ115" s="60">
        <v>8610</v>
      </c>
      <c r="AR115" s="51">
        <v>8751.8490000000002</v>
      </c>
      <c r="AS115" s="51">
        <v>9200.7129999999997</v>
      </c>
      <c r="AT115" s="51">
        <v>11083.038999999901</v>
      </c>
    </row>
    <row r="116" spans="1:46" s="2" customFormat="1" ht="18" x14ac:dyDescent="0.35">
      <c r="A116" s="48" t="s">
        <v>430</v>
      </c>
      <c r="B116" s="44">
        <v>42685</v>
      </c>
      <c r="C116" s="45" t="s">
        <v>0</v>
      </c>
      <c r="D116" s="45" t="s">
        <v>17</v>
      </c>
      <c r="E116" s="45" t="s">
        <v>311</v>
      </c>
      <c r="F116" s="45">
        <v>10</v>
      </c>
      <c r="G116" s="45"/>
      <c r="H116" s="45"/>
      <c r="I116" s="45" t="s">
        <v>468</v>
      </c>
      <c r="J116" s="45"/>
      <c r="K116" s="45"/>
      <c r="L116" s="45" t="s">
        <v>447</v>
      </c>
      <c r="M116" s="45" t="s">
        <v>312</v>
      </c>
      <c r="N116" s="45" t="s">
        <v>313</v>
      </c>
      <c r="O116" s="47">
        <v>46.6</v>
      </c>
      <c r="P116" s="47">
        <v>6.06</v>
      </c>
      <c r="Q116" s="47">
        <v>0</v>
      </c>
      <c r="R116" s="47">
        <v>6.06</v>
      </c>
      <c r="S116" s="43">
        <v>17</v>
      </c>
      <c r="T116" s="60">
        <v>18</v>
      </c>
      <c r="U116" s="60">
        <v>20</v>
      </c>
      <c r="V116" s="60">
        <v>18</v>
      </c>
      <c r="W116" s="60">
        <v>23</v>
      </c>
      <c r="X116" s="60">
        <v>21</v>
      </c>
      <c r="Y116" s="60">
        <v>18</v>
      </c>
      <c r="Z116" s="60">
        <v>695.60868152054286</v>
      </c>
      <c r="AA116" s="60">
        <v>85.454948034501982</v>
      </c>
      <c r="AB116" s="60">
        <v>32.490556421183996</v>
      </c>
      <c r="AC116" s="60" t="s">
        <v>48</v>
      </c>
      <c r="AD116" s="60">
        <v>178.41000855894097</v>
      </c>
      <c r="AE116" s="60">
        <v>929.11264038333206</v>
      </c>
      <c r="AF116" s="60">
        <v>88.844163358431402</v>
      </c>
      <c r="AG116" s="60">
        <v>24346.303853219</v>
      </c>
      <c r="AH116" s="60">
        <v>21449.191956659997</v>
      </c>
      <c r="AI116" s="60">
        <v>8122.6391052959998</v>
      </c>
      <c r="AJ116" s="60">
        <v>414020.10580381</v>
      </c>
      <c r="AK116" s="60">
        <v>44959.322156852999</v>
      </c>
      <c r="AL116" s="60">
        <v>235065.49801698301</v>
      </c>
      <c r="AM116" s="60">
        <v>22655.261656400002</v>
      </c>
      <c r="AN116" s="60">
        <v>280.82799999999997</v>
      </c>
      <c r="AO116" s="60">
        <v>325.37400000000002</v>
      </c>
      <c r="AP116" s="60">
        <v>332.45</v>
      </c>
      <c r="AQ116" s="60">
        <v>1380</v>
      </c>
      <c r="AR116" s="51">
        <v>1037.6982703785247</v>
      </c>
      <c r="AS116" s="51">
        <v>389.87682908804254</v>
      </c>
      <c r="AT116" s="51">
        <v>551.66026810699998</v>
      </c>
    </row>
    <row r="117" spans="1:46" s="2" customFormat="1" ht="18" x14ac:dyDescent="0.35">
      <c r="A117" s="48" t="s">
        <v>430</v>
      </c>
      <c r="B117" s="44">
        <v>42692</v>
      </c>
      <c r="C117" s="45" t="s">
        <v>0</v>
      </c>
      <c r="D117" s="45" t="s">
        <v>17</v>
      </c>
      <c r="E117" s="45" t="s">
        <v>314</v>
      </c>
      <c r="F117" s="45">
        <v>10</v>
      </c>
      <c r="G117" s="45"/>
      <c r="H117" s="45"/>
      <c r="I117" s="45" t="s">
        <v>468</v>
      </c>
      <c r="J117" s="45"/>
      <c r="K117" s="45"/>
      <c r="L117" s="45" t="s">
        <v>447</v>
      </c>
      <c r="M117" s="45" t="s">
        <v>315</v>
      </c>
      <c r="N117" s="45" t="s">
        <v>316</v>
      </c>
      <c r="O117" s="47">
        <v>5</v>
      </c>
      <c r="P117" s="47">
        <v>2.42</v>
      </c>
      <c r="Q117" s="47">
        <v>0</v>
      </c>
      <c r="R117" s="47">
        <v>2.42</v>
      </c>
      <c r="S117" s="43">
        <v>3</v>
      </c>
      <c r="T117" s="60">
        <v>15</v>
      </c>
      <c r="U117" s="60">
        <v>15</v>
      </c>
      <c r="V117" s="60">
        <v>22</v>
      </c>
      <c r="W117" s="60">
        <v>21</v>
      </c>
      <c r="X117" s="60">
        <v>28</v>
      </c>
      <c r="Y117" s="60">
        <v>31</v>
      </c>
      <c r="Z117" s="60">
        <v>1014.8593345067878</v>
      </c>
      <c r="AA117" s="60">
        <v>311.29657069778483</v>
      </c>
      <c r="AB117" s="60">
        <v>408.21165235552797</v>
      </c>
      <c r="AC117" s="60">
        <v>286.28338796001606</v>
      </c>
      <c r="AD117" s="60">
        <v>369.95024641759102</v>
      </c>
      <c r="AE117" s="60">
        <v>270.127703516873</v>
      </c>
      <c r="AF117" s="60">
        <v>96.877252992502008</v>
      </c>
      <c r="AG117" s="60">
        <v>33490.358038724</v>
      </c>
      <c r="AH117" s="60">
        <v>78135.439245143993</v>
      </c>
      <c r="AI117" s="60">
        <v>102052.91308888199</v>
      </c>
      <c r="AJ117" s="60">
        <v>71570.846990004007</v>
      </c>
      <c r="AK117" s="60">
        <v>93227.462097233001</v>
      </c>
      <c r="AL117" s="60">
        <v>68342.308989768993</v>
      </c>
      <c r="AM117" s="60">
        <v>24703.699513087999</v>
      </c>
      <c r="AN117" s="60" t="s">
        <v>48</v>
      </c>
      <c r="AO117" s="60">
        <v>88.784700000000001</v>
      </c>
      <c r="AP117" s="60">
        <v>90.7</v>
      </c>
      <c r="AQ117" s="60">
        <v>1520</v>
      </c>
      <c r="AR117" s="51">
        <v>1550.6313507969226</v>
      </c>
      <c r="AS117" s="51">
        <v>3434.9903926688671</v>
      </c>
      <c r="AT117" s="51">
        <v>5708.7388409999903</v>
      </c>
    </row>
    <row r="118" spans="1:46" s="2" customFormat="1" ht="18" x14ac:dyDescent="0.35">
      <c r="A118" s="48" t="s">
        <v>430</v>
      </c>
      <c r="B118" s="44">
        <v>42696</v>
      </c>
      <c r="C118" s="45" t="s">
        <v>0</v>
      </c>
      <c r="D118" s="45" t="s">
        <v>17</v>
      </c>
      <c r="E118" s="45" t="s">
        <v>317</v>
      </c>
      <c r="F118" s="46">
        <v>40</v>
      </c>
      <c r="G118" s="45"/>
      <c r="H118" s="45"/>
      <c r="I118" s="46" t="s">
        <v>473</v>
      </c>
      <c r="J118" s="45"/>
      <c r="K118" s="45"/>
      <c r="L118" s="45" t="s">
        <v>447</v>
      </c>
      <c r="M118" s="45" t="s">
        <v>318</v>
      </c>
      <c r="N118" s="45" t="s">
        <v>319</v>
      </c>
      <c r="O118" s="47">
        <v>140.69999999999999</v>
      </c>
      <c r="P118" s="47">
        <v>20.43</v>
      </c>
      <c r="Q118" s="47">
        <v>20.43</v>
      </c>
      <c r="R118" s="47">
        <v>40.85</v>
      </c>
      <c r="S118" s="43">
        <v>85</v>
      </c>
      <c r="T118" s="60">
        <v>193</v>
      </c>
      <c r="U118" s="60">
        <v>143</v>
      </c>
      <c r="V118" s="60">
        <v>1353</v>
      </c>
      <c r="W118" s="60">
        <v>5486</v>
      </c>
      <c r="X118" s="60">
        <v>6860</v>
      </c>
      <c r="Y118" s="60">
        <v>16243</v>
      </c>
      <c r="Z118" s="60">
        <v>1207.6789082389641</v>
      </c>
      <c r="AA118" s="60">
        <v>374.68147277302791</v>
      </c>
      <c r="AB118" s="60">
        <v>5526.5097193167203</v>
      </c>
      <c r="AC118" s="60">
        <v>2922.405660450328</v>
      </c>
      <c r="AD118" s="60">
        <v>0</v>
      </c>
      <c r="AE118" s="60">
        <v>42926.473761074798</v>
      </c>
      <c r="AF118" s="60">
        <v>26726.741000000002</v>
      </c>
      <c r="AG118" s="60">
        <v>33815.009430690996</v>
      </c>
      <c r="AH118" s="60">
        <v>94045.049666029998</v>
      </c>
      <c r="AI118" s="60">
        <v>1381627.42982918</v>
      </c>
      <c r="AJ118" s="60">
        <v>730601.41511258204</v>
      </c>
      <c r="AK118" s="60">
        <v>0</v>
      </c>
      <c r="AL118" s="60">
        <v>10860397.861551901</v>
      </c>
      <c r="AM118" s="60">
        <v>7580319.1660000002</v>
      </c>
      <c r="AN118" s="60">
        <v>31517.5</v>
      </c>
      <c r="AO118" s="60">
        <v>51554</v>
      </c>
      <c r="AP118" s="60">
        <v>52670</v>
      </c>
      <c r="AQ118" s="60">
        <v>493200</v>
      </c>
      <c r="AR118" s="51">
        <v>902420</v>
      </c>
      <c r="AS118" s="51">
        <v>889215.15494900721</v>
      </c>
      <c r="AT118" s="51">
        <v>1519049.0119999999</v>
      </c>
    </row>
    <row r="119" spans="1:46" s="2" customFormat="1" ht="18" x14ac:dyDescent="0.35">
      <c r="A119" s="71" t="s">
        <v>430</v>
      </c>
      <c r="B119" s="72">
        <v>42705</v>
      </c>
      <c r="C119" s="73" t="s">
        <v>0</v>
      </c>
      <c r="D119" s="73" t="s">
        <v>17</v>
      </c>
      <c r="E119" s="73" t="s">
        <v>320</v>
      </c>
      <c r="F119" s="70">
        <v>20</v>
      </c>
      <c r="G119" s="70"/>
      <c r="H119" s="70"/>
      <c r="I119" s="70" t="s">
        <v>475</v>
      </c>
      <c r="J119" s="73"/>
      <c r="K119" s="73"/>
      <c r="L119" s="73" t="s">
        <v>447</v>
      </c>
      <c r="M119" s="73" t="s">
        <v>321</v>
      </c>
      <c r="N119" s="73" t="s">
        <v>322</v>
      </c>
      <c r="O119" s="74">
        <v>14.374000000000001</v>
      </c>
      <c r="P119" s="74">
        <v>1.080047</v>
      </c>
      <c r="Q119" s="74">
        <v>0</v>
      </c>
      <c r="R119" s="74">
        <v>1.080047</v>
      </c>
      <c r="S119" s="68" t="s">
        <v>48</v>
      </c>
      <c r="T119" s="79" t="s">
        <v>48</v>
      </c>
      <c r="U119" s="79">
        <v>47</v>
      </c>
      <c r="V119" s="79">
        <v>70</v>
      </c>
      <c r="W119" s="79">
        <v>78</v>
      </c>
      <c r="X119" s="79">
        <v>109</v>
      </c>
      <c r="Y119" s="79" t="s">
        <v>48</v>
      </c>
      <c r="Z119" s="79">
        <v>192.32712063990476</v>
      </c>
      <c r="AA119" s="79">
        <v>17.054789842203188</v>
      </c>
      <c r="AB119" s="79">
        <v>16.092730529528001</v>
      </c>
      <c r="AC119" s="79">
        <v>6.7872273978479996</v>
      </c>
      <c r="AD119" s="79">
        <v>10.1508171150283</v>
      </c>
      <c r="AE119" s="79">
        <v>22.808157495321399</v>
      </c>
      <c r="AF119" s="79" t="s">
        <v>48</v>
      </c>
      <c r="AG119" s="79">
        <v>4038.869533438</v>
      </c>
      <c r="AH119" s="79">
        <v>4280.7522503930004</v>
      </c>
      <c r="AI119" s="79">
        <v>4023.1826323820001</v>
      </c>
      <c r="AJ119" s="79">
        <v>1696.8068494619999</v>
      </c>
      <c r="AK119" s="79">
        <v>2507.2518274119998</v>
      </c>
      <c r="AL119" s="79">
        <v>5747.6556888209998</v>
      </c>
      <c r="AM119" s="79" t="s">
        <v>48</v>
      </c>
      <c r="AN119" s="79" t="s">
        <v>48</v>
      </c>
      <c r="AO119" s="79" t="s">
        <v>48</v>
      </c>
      <c r="AP119" s="79">
        <v>13280</v>
      </c>
      <c r="AQ119" s="79">
        <v>19450</v>
      </c>
      <c r="AR119" s="75">
        <v>19567.245676805953</v>
      </c>
      <c r="AS119" s="75">
        <v>24417.204512982215</v>
      </c>
      <c r="AT119" s="79" t="s">
        <v>48</v>
      </c>
    </row>
    <row r="120" spans="1:46" s="2" customFormat="1" ht="18" x14ac:dyDescent="0.35">
      <c r="A120" s="48" t="s">
        <v>430</v>
      </c>
      <c r="B120" s="44">
        <v>42709</v>
      </c>
      <c r="C120" s="45" t="s">
        <v>0</v>
      </c>
      <c r="D120" s="45" t="s">
        <v>17</v>
      </c>
      <c r="E120" s="45" t="s">
        <v>323</v>
      </c>
      <c r="F120" s="41">
        <v>50</v>
      </c>
      <c r="G120" s="41"/>
      <c r="H120" s="41"/>
      <c r="I120" s="46" t="s">
        <v>466</v>
      </c>
      <c r="J120" s="45"/>
      <c r="K120" s="45"/>
      <c r="L120" s="45" t="s">
        <v>447</v>
      </c>
      <c r="M120" s="45" t="s">
        <v>324</v>
      </c>
      <c r="N120" s="45" t="s">
        <v>325</v>
      </c>
      <c r="O120" s="47">
        <v>45.893999999999998</v>
      </c>
      <c r="P120" s="47">
        <v>0</v>
      </c>
      <c r="Q120" s="47">
        <v>22.885605999999999</v>
      </c>
      <c r="R120" s="47">
        <v>22.885605999999999</v>
      </c>
      <c r="S120" s="43">
        <v>377</v>
      </c>
      <c r="T120" s="60">
        <v>428</v>
      </c>
      <c r="U120" s="60">
        <v>428</v>
      </c>
      <c r="V120" s="60">
        <v>446</v>
      </c>
      <c r="W120" s="60">
        <v>522</v>
      </c>
      <c r="X120" s="60">
        <v>615</v>
      </c>
      <c r="Y120" s="60">
        <v>1092</v>
      </c>
      <c r="Z120" s="60">
        <v>428.57411747773682</v>
      </c>
      <c r="AA120" s="60">
        <v>81.224726250095614</v>
      </c>
      <c r="AB120" s="60">
        <v>138.357101166392</v>
      </c>
      <c r="AC120" s="60">
        <v>141.29731138840802</v>
      </c>
      <c r="AD120" s="60">
        <v>96.066426997976208</v>
      </c>
      <c r="AE120" s="60">
        <v>132.69071644248999</v>
      </c>
      <c r="AF120" s="60">
        <v>98.432745751200002</v>
      </c>
      <c r="AG120" s="60">
        <v>8142.9082320769994</v>
      </c>
      <c r="AH120" s="60">
        <v>20387.406288774</v>
      </c>
      <c r="AI120" s="60">
        <v>34589.275291598002</v>
      </c>
      <c r="AJ120" s="60">
        <v>35324.327847102002</v>
      </c>
      <c r="AK120" s="60">
        <v>24208.739603489998</v>
      </c>
      <c r="AL120" s="60">
        <v>33570.751259949997</v>
      </c>
      <c r="AM120" s="60">
        <v>25100.350166556</v>
      </c>
      <c r="AN120" s="60">
        <v>130147</v>
      </c>
      <c r="AO120" s="60">
        <v>133768</v>
      </c>
      <c r="AP120" s="60">
        <v>136660</v>
      </c>
      <c r="AQ120" s="60">
        <v>183290</v>
      </c>
      <c r="AR120" s="51">
        <v>176835.47521938203</v>
      </c>
      <c r="AS120" s="51">
        <v>224696.45760457209</v>
      </c>
      <c r="AT120" s="51">
        <v>203330.36344399999</v>
      </c>
    </row>
    <row r="121" spans="1:46" s="2" customFormat="1" ht="18" x14ac:dyDescent="0.35">
      <c r="A121" s="48" t="s">
        <v>430</v>
      </c>
      <c r="B121" s="44">
        <v>42710</v>
      </c>
      <c r="C121" s="45" t="s">
        <v>0</v>
      </c>
      <c r="D121" s="45" t="s">
        <v>17</v>
      </c>
      <c r="E121" s="45" t="s">
        <v>326</v>
      </c>
      <c r="F121" s="46">
        <v>20</v>
      </c>
      <c r="G121" s="46"/>
      <c r="H121" s="46"/>
      <c r="I121" s="46" t="s">
        <v>475</v>
      </c>
      <c r="J121" s="45"/>
      <c r="K121" s="45"/>
      <c r="L121" s="45" t="s">
        <v>447</v>
      </c>
      <c r="M121" s="45" t="s">
        <v>327</v>
      </c>
      <c r="N121" s="45" t="s">
        <v>328</v>
      </c>
      <c r="O121" s="47">
        <v>5.5380000000000003</v>
      </c>
      <c r="P121" s="47">
        <v>1.6793039999999999</v>
      </c>
      <c r="Q121" s="47">
        <v>0</v>
      </c>
      <c r="R121" s="47">
        <v>1.6793039999999999</v>
      </c>
      <c r="S121" s="43">
        <v>1</v>
      </c>
      <c r="T121" s="60">
        <v>3</v>
      </c>
      <c r="U121" s="60">
        <v>3</v>
      </c>
      <c r="V121" s="60">
        <v>3</v>
      </c>
      <c r="W121" s="60">
        <v>7</v>
      </c>
      <c r="X121" s="60">
        <v>7</v>
      </c>
      <c r="Y121" s="60">
        <v>6</v>
      </c>
      <c r="Z121" s="60">
        <v>138.00327883577779</v>
      </c>
      <c r="AA121" s="60">
        <v>18.485978487250996</v>
      </c>
      <c r="AB121" s="60">
        <v>82.336373892680001</v>
      </c>
      <c r="AC121" s="60">
        <v>56.838976878263999</v>
      </c>
      <c r="AD121" s="60">
        <v>50.767021867948401</v>
      </c>
      <c r="AE121" s="60">
        <v>131.031861516269</v>
      </c>
      <c r="AF121" s="60">
        <v>17.048179647560801</v>
      </c>
      <c r="AG121" s="60">
        <v>2484.0590190440003</v>
      </c>
      <c r="AH121" s="60">
        <v>4639.9806003000003</v>
      </c>
      <c r="AI121" s="60">
        <v>20584.09347317</v>
      </c>
      <c r="AJ121" s="60">
        <v>14209.744219566001</v>
      </c>
      <c r="AK121" s="60">
        <v>12793.289510723</v>
      </c>
      <c r="AL121" s="60">
        <v>33151.060963616001</v>
      </c>
      <c r="AM121" s="60">
        <v>4347.2858101279999</v>
      </c>
      <c r="AN121" s="60" t="s">
        <v>48</v>
      </c>
      <c r="AO121" s="60">
        <v>4.1649599999999998</v>
      </c>
      <c r="AP121" s="60" t="s">
        <v>48</v>
      </c>
      <c r="AQ121" s="60">
        <v>52.54</v>
      </c>
      <c r="AR121" s="51">
        <v>53.013037634082821</v>
      </c>
      <c r="AS121" s="51">
        <v>12.908311573138887</v>
      </c>
      <c r="AT121" s="51">
        <v>42.175990999999996</v>
      </c>
    </row>
    <row r="122" spans="1:46" s="2" customFormat="1" ht="18" x14ac:dyDescent="0.35">
      <c r="A122" s="48" t="s">
        <v>430</v>
      </c>
      <c r="B122" s="44">
        <v>42711</v>
      </c>
      <c r="C122" s="45" t="s">
        <v>0</v>
      </c>
      <c r="D122" s="45" t="s">
        <v>17</v>
      </c>
      <c r="E122" s="45" t="s">
        <v>329</v>
      </c>
      <c r="F122" s="41">
        <v>50</v>
      </c>
      <c r="G122" s="41"/>
      <c r="H122" s="41"/>
      <c r="I122" s="46" t="s">
        <v>466</v>
      </c>
      <c r="J122" s="45"/>
      <c r="K122" s="45"/>
      <c r="L122" s="45" t="s">
        <v>447</v>
      </c>
      <c r="M122" s="45" t="s">
        <v>330</v>
      </c>
      <c r="N122" s="45" t="s">
        <v>331</v>
      </c>
      <c r="O122" s="47">
        <v>50.500999999999998</v>
      </c>
      <c r="P122" s="47">
        <v>8.2338620000000002</v>
      </c>
      <c r="Q122" s="47">
        <v>0</v>
      </c>
      <c r="R122" s="47">
        <v>8.2338620000000002</v>
      </c>
      <c r="S122" s="43">
        <v>49</v>
      </c>
      <c r="T122" s="60">
        <v>65</v>
      </c>
      <c r="U122" s="60">
        <v>65</v>
      </c>
      <c r="V122" s="60">
        <v>74</v>
      </c>
      <c r="W122" s="60">
        <v>102</v>
      </c>
      <c r="X122" s="60">
        <v>256</v>
      </c>
      <c r="Y122" s="60">
        <v>274</v>
      </c>
      <c r="Z122" s="60">
        <v>1147.5056337348235</v>
      </c>
      <c r="AA122" s="60">
        <v>85.058370037470112</v>
      </c>
      <c r="AB122" s="60">
        <v>441.50885237144797</v>
      </c>
      <c r="AC122" s="60">
        <v>880.99787512108799</v>
      </c>
      <c r="AD122" s="60">
        <v>855.17605473358299</v>
      </c>
      <c r="AE122" s="60">
        <v>2116.29258635924</v>
      </c>
      <c r="AF122" s="60">
        <v>1030.03792242758</v>
      </c>
      <c r="AG122" s="60">
        <v>19507.595773492001</v>
      </c>
      <c r="AH122" s="60">
        <v>21349.650879404999</v>
      </c>
      <c r="AI122" s="60">
        <v>110377.21309286199</v>
      </c>
      <c r="AJ122" s="60">
        <v>220249.468780272</v>
      </c>
      <c r="AK122" s="60">
        <v>215504.36579286301</v>
      </c>
      <c r="AL122" s="60">
        <v>535422.02434888796</v>
      </c>
      <c r="AM122" s="60">
        <v>262659.67021903303</v>
      </c>
      <c r="AN122" s="60">
        <v>4253.45</v>
      </c>
      <c r="AO122" s="60">
        <v>4388.34</v>
      </c>
      <c r="AP122" s="60">
        <v>4480</v>
      </c>
      <c r="AQ122" s="60">
        <v>4710</v>
      </c>
      <c r="AR122" s="51">
        <v>6206.8160267372095</v>
      </c>
      <c r="AS122" s="51">
        <v>10807.409962063359</v>
      </c>
      <c r="AT122" s="51">
        <v>19575.634012999999</v>
      </c>
    </row>
    <row r="123" spans="1:46" s="2" customFormat="1" ht="18" x14ac:dyDescent="0.35">
      <c r="A123" s="71" t="s">
        <v>430</v>
      </c>
      <c r="B123" s="72">
        <v>42713</v>
      </c>
      <c r="C123" s="73" t="s">
        <v>0</v>
      </c>
      <c r="D123" s="73" t="s">
        <v>8</v>
      </c>
      <c r="E123" s="73" t="s">
        <v>332</v>
      </c>
      <c r="F123" s="73">
        <v>10</v>
      </c>
      <c r="G123" s="73"/>
      <c r="H123" s="73"/>
      <c r="I123" s="73" t="s">
        <v>468</v>
      </c>
      <c r="J123" s="73"/>
      <c r="K123" s="73"/>
      <c r="L123" s="73" t="s">
        <v>447</v>
      </c>
      <c r="M123" s="73" t="s">
        <v>333</v>
      </c>
      <c r="N123" s="73" t="s">
        <v>334</v>
      </c>
      <c r="O123" s="74">
        <v>41.862000000000002</v>
      </c>
      <c r="P123" s="74">
        <v>15.450535</v>
      </c>
      <c r="Q123" s="74">
        <v>24.91892</v>
      </c>
      <c r="R123" s="74">
        <v>40.369455000000002</v>
      </c>
      <c r="S123" s="68">
        <v>92</v>
      </c>
      <c r="T123" s="79">
        <v>112</v>
      </c>
      <c r="U123" s="79">
        <v>112</v>
      </c>
      <c r="V123" s="79">
        <v>99</v>
      </c>
      <c r="W123" s="79" t="s">
        <v>48</v>
      </c>
      <c r="X123" s="79" t="s">
        <v>48</v>
      </c>
      <c r="Y123" s="79" t="s">
        <v>509</v>
      </c>
      <c r="Z123" s="79">
        <v>721.99246281420005</v>
      </c>
      <c r="AA123" s="79">
        <v>200.80360753896414</v>
      </c>
      <c r="AB123" s="79">
        <v>297.68390547783997</v>
      </c>
      <c r="AC123" s="79">
        <v>96.174196610560003</v>
      </c>
      <c r="AD123" s="79">
        <v>77.972695479535801</v>
      </c>
      <c r="AE123" s="79" t="s">
        <v>48</v>
      </c>
      <c r="AF123" s="79" t="s">
        <v>509</v>
      </c>
      <c r="AG123" s="79">
        <v>10829.886942213001</v>
      </c>
      <c r="AH123" s="79">
        <v>50401.705492280002</v>
      </c>
      <c r="AI123" s="79">
        <v>74420.976369459997</v>
      </c>
      <c r="AJ123" s="79">
        <v>24043.54915264</v>
      </c>
      <c r="AK123" s="79">
        <v>19649.119260843003</v>
      </c>
      <c r="AL123" s="79" t="s">
        <v>48</v>
      </c>
      <c r="AM123" s="79" t="s">
        <v>509</v>
      </c>
      <c r="AN123" s="79">
        <v>26334</v>
      </c>
      <c r="AO123" s="79">
        <v>24055.200000000001</v>
      </c>
      <c r="AP123" s="79">
        <v>24570</v>
      </c>
      <c r="AQ123" s="79">
        <v>17430</v>
      </c>
      <c r="AR123" s="75" t="s">
        <v>48</v>
      </c>
      <c r="AS123" s="75" t="s">
        <v>48</v>
      </c>
      <c r="AT123" s="79" t="s">
        <v>509</v>
      </c>
    </row>
    <row r="124" spans="1:46" s="2" customFormat="1" ht="18" x14ac:dyDescent="0.35">
      <c r="A124" s="48" t="s">
        <v>430</v>
      </c>
      <c r="B124" s="44">
        <v>42713</v>
      </c>
      <c r="C124" s="45" t="s">
        <v>0</v>
      </c>
      <c r="D124" s="45" t="s">
        <v>8</v>
      </c>
      <c r="E124" s="45" t="s">
        <v>335</v>
      </c>
      <c r="F124" s="45">
        <v>60</v>
      </c>
      <c r="G124" s="45"/>
      <c r="H124" s="45"/>
      <c r="I124" s="45" t="s">
        <v>487</v>
      </c>
      <c r="J124" s="45"/>
      <c r="K124" s="45"/>
      <c r="L124" s="45" t="s">
        <v>447</v>
      </c>
      <c r="M124" s="45" t="s">
        <v>336</v>
      </c>
      <c r="N124" s="45" t="s">
        <v>337</v>
      </c>
      <c r="O124" s="47">
        <v>122.48099999999999</v>
      </c>
      <c r="P124" s="47">
        <v>0</v>
      </c>
      <c r="Q124" s="47">
        <v>38.581620000000001</v>
      </c>
      <c r="R124" s="47">
        <v>38.581620000000001</v>
      </c>
      <c r="S124" s="43" t="s">
        <v>48</v>
      </c>
      <c r="T124" s="60">
        <v>29</v>
      </c>
      <c r="U124" s="60">
        <v>171</v>
      </c>
      <c r="V124" s="60">
        <v>222</v>
      </c>
      <c r="W124" s="60">
        <v>89</v>
      </c>
      <c r="X124" s="60">
        <v>297</v>
      </c>
      <c r="Y124" s="60">
        <v>278</v>
      </c>
      <c r="Z124" s="60">
        <v>573.40578717940002</v>
      </c>
      <c r="AA124" s="60">
        <v>563.96773491496424</v>
      </c>
      <c r="AB124" s="60">
        <v>1276.6805536606</v>
      </c>
      <c r="AC124" s="60">
        <v>1257.3368260510078</v>
      </c>
      <c r="AD124" s="60">
        <v>649.9598154508401</v>
      </c>
      <c r="AE124" s="60">
        <v>303.71370563479599</v>
      </c>
      <c r="AF124" s="60">
        <v>414.100852351458</v>
      </c>
      <c r="AG124" s="60">
        <v>8601.086807691001</v>
      </c>
      <c r="AH124" s="60">
        <v>141555.90146365602</v>
      </c>
      <c r="AI124" s="60">
        <v>319170.13841515</v>
      </c>
      <c r="AJ124" s="60">
        <v>314334.20651275199</v>
      </c>
      <c r="AK124" s="60">
        <v>150140.717369144</v>
      </c>
      <c r="AL124" s="60">
        <v>61046.454832593998</v>
      </c>
      <c r="AM124" s="60">
        <v>103939.313940216</v>
      </c>
      <c r="AN124" s="60">
        <v>383.988</v>
      </c>
      <c r="AO124" s="60">
        <v>443.68700000000001</v>
      </c>
      <c r="AP124" s="60">
        <v>461930</v>
      </c>
      <c r="AQ124" s="60">
        <v>372990</v>
      </c>
      <c r="AR124" s="51">
        <v>325496</v>
      </c>
      <c r="AS124" s="51">
        <v>225764.62918705688</v>
      </c>
      <c r="AT124" s="51">
        <v>0</v>
      </c>
    </row>
    <row r="125" spans="1:46" s="2" customFormat="1" ht="18" x14ac:dyDescent="0.35">
      <c r="A125" s="48" t="s">
        <v>430</v>
      </c>
      <c r="B125" s="44">
        <v>42720</v>
      </c>
      <c r="C125" s="45" t="s">
        <v>0</v>
      </c>
      <c r="D125" s="45" t="s">
        <v>17</v>
      </c>
      <c r="E125" s="45" t="s">
        <v>338</v>
      </c>
      <c r="F125" s="46">
        <v>20</v>
      </c>
      <c r="G125" s="46"/>
      <c r="H125" s="46"/>
      <c r="I125" s="46" t="s">
        <v>475</v>
      </c>
      <c r="J125" s="45"/>
      <c r="K125" s="45"/>
      <c r="L125" s="45" t="s">
        <v>447</v>
      </c>
      <c r="M125" s="45" t="s">
        <v>339</v>
      </c>
      <c r="N125" s="45" t="s">
        <v>340</v>
      </c>
      <c r="O125" s="47">
        <v>13.061999999999999</v>
      </c>
      <c r="P125" s="47">
        <v>4.7769240000000002</v>
      </c>
      <c r="Q125" s="47">
        <v>0.71653900000000004</v>
      </c>
      <c r="R125" s="47">
        <v>5.4934630000000002</v>
      </c>
      <c r="S125" s="43">
        <v>27</v>
      </c>
      <c r="T125" s="60" t="s">
        <v>48</v>
      </c>
      <c r="U125" s="60">
        <v>24</v>
      </c>
      <c r="V125" s="60">
        <v>24</v>
      </c>
      <c r="W125" s="60">
        <v>28</v>
      </c>
      <c r="X125" s="60">
        <v>26</v>
      </c>
      <c r="Y125" s="60">
        <v>22</v>
      </c>
      <c r="Z125" s="60">
        <v>444.98489057259997</v>
      </c>
      <c r="AA125" s="60">
        <v>21.87646578608765</v>
      </c>
      <c r="AB125" s="60">
        <v>14.044614003752001</v>
      </c>
      <c r="AC125" s="60">
        <v>61.414814410736</v>
      </c>
      <c r="AD125" s="60">
        <v>11.7890002486089</v>
      </c>
      <c r="AE125" s="60">
        <v>19.282924627670599</v>
      </c>
      <c r="AF125" s="60">
        <v>5.9749672963254898</v>
      </c>
      <c r="AG125" s="60">
        <v>4449.8489057259994</v>
      </c>
      <c r="AH125" s="60">
        <v>5490.9929123080001</v>
      </c>
      <c r="AI125" s="60">
        <v>3511.153500938</v>
      </c>
      <c r="AJ125" s="60">
        <v>15353.703602684</v>
      </c>
      <c r="AK125" s="60">
        <v>2923.6720616549997</v>
      </c>
      <c r="AL125" s="60">
        <v>4859.2970061729993</v>
      </c>
      <c r="AM125" s="60">
        <v>1523.6166605630001</v>
      </c>
      <c r="AN125" s="60">
        <v>577.524</v>
      </c>
      <c r="AO125" s="60">
        <v>583.80499999999995</v>
      </c>
      <c r="AP125" s="60">
        <v>2000</v>
      </c>
      <c r="AQ125" s="60">
        <v>2440</v>
      </c>
      <c r="AR125" s="51">
        <v>2375.6705857748334</v>
      </c>
      <c r="AS125" s="51">
        <v>2270.6803961176529</v>
      </c>
      <c r="AT125" s="51">
        <v>1775.136636</v>
      </c>
    </row>
    <row r="126" spans="1:46" s="2" customFormat="1" ht="18" x14ac:dyDescent="0.35">
      <c r="A126" s="48" t="s">
        <v>430</v>
      </c>
      <c r="B126" s="44">
        <v>42723</v>
      </c>
      <c r="C126" s="45" t="s">
        <v>0</v>
      </c>
      <c r="D126" s="45" t="s">
        <v>17</v>
      </c>
      <c r="E126" s="45" t="s">
        <v>341</v>
      </c>
      <c r="F126" s="46">
        <v>20</v>
      </c>
      <c r="G126" s="46"/>
      <c r="H126" s="46"/>
      <c r="I126" s="46" t="s">
        <v>475</v>
      </c>
      <c r="J126" s="45"/>
      <c r="K126" s="45"/>
      <c r="L126" s="45" t="s">
        <v>447</v>
      </c>
      <c r="M126" s="45" t="s">
        <v>342</v>
      </c>
      <c r="N126" s="45" t="s">
        <v>343</v>
      </c>
      <c r="O126" s="47">
        <v>36.491</v>
      </c>
      <c r="P126" s="47">
        <v>14.339700000000001</v>
      </c>
      <c r="Q126" s="47">
        <v>0</v>
      </c>
      <c r="R126" s="47">
        <v>14.339700000000001</v>
      </c>
      <c r="S126" s="43">
        <v>7</v>
      </c>
      <c r="T126" s="60">
        <v>8</v>
      </c>
      <c r="U126" s="60">
        <v>12000</v>
      </c>
      <c r="V126" s="60">
        <v>11000</v>
      </c>
      <c r="W126" s="60">
        <v>9</v>
      </c>
      <c r="X126" s="60">
        <v>8</v>
      </c>
      <c r="Y126" s="60">
        <v>20</v>
      </c>
      <c r="Z126" s="60">
        <v>630.61615366988883</v>
      </c>
      <c r="AA126" s="60">
        <v>32.346577540832669</v>
      </c>
      <c r="AB126" s="60">
        <v>26.746111296976</v>
      </c>
      <c r="AC126" s="60">
        <v>27.235467030456</v>
      </c>
      <c r="AD126" s="60">
        <v>250.747703648369</v>
      </c>
      <c r="AE126" s="60">
        <v>183.198348985553</v>
      </c>
      <c r="AF126" s="60">
        <v>69.681481983952992</v>
      </c>
      <c r="AG126" s="60">
        <v>5675.5453830289998</v>
      </c>
      <c r="AH126" s="60">
        <v>8118.9909627489997</v>
      </c>
      <c r="AI126" s="60">
        <v>6686.5278242439999</v>
      </c>
      <c r="AJ126" s="60">
        <v>6808.8667576139997</v>
      </c>
      <c r="AK126" s="60">
        <v>63188.421319389003</v>
      </c>
      <c r="AL126" s="60">
        <v>46349.182293344995</v>
      </c>
      <c r="AM126" s="60">
        <v>17768.777905907999</v>
      </c>
      <c r="AN126" s="60">
        <v>2721.44</v>
      </c>
      <c r="AO126" s="60">
        <v>3123.01</v>
      </c>
      <c r="AP126" s="60">
        <v>66.209999999999994</v>
      </c>
      <c r="AQ126" s="60">
        <v>175.48</v>
      </c>
      <c r="AR126" s="51">
        <v>206.90340227690592</v>
      </c>
      <c r="AS126" s="51">
        <v>370.49810316795583</v>
      </c>
      <c r="AT126" s="51">
        <v>519.13027399999999</v>
      </c>
    </row>
    <row r="127" spans="1:46" s="2" customFormat="1" ht="18" x14ac:dyDescent="0.35">
      <c r="A127" s="48" t="s">
        <v>430</v>
      </c>
      <c r="B127" s="44">
        <v>42725</v>
      </c>
      <c r="C127" s="45" t="s">
        <v>0</v>
      </c>
      <c r="D127" s="45" t="s">
        <v>17</v>
      </c>
      <c r="E127" s="45" t="s">
        <v>344</v>
      </c>
      <c r="F127" s="45">
        <v>10</v>
      </c>
      <c r="G127" s="45"/>
      <c r="H127" s="45"/>
      <c r="I127" s="45" t="s">
        <v>468</v>
      </c>
      <c r="J127" s="45"/>
      <c r="K127" s="45"/>
      <c r="L127" s="45" t="s">
        <v>447</v>
      </c>
      <c r="M127" s="45" t="s">
        <v>345</v>
      </c>
      <c r="N127" s="45" t="s">
        <v>346</v>
      </c>
      <c r="O127" s="47">
        <v>21.861000000000001</v>
      </c>
      <c r="P127" s="47">
        <v>12.370134999999999</v>
      </c>
      <c r="Q127" s="47">
        <v>0</v>
      </c>
      <c r="R127" s="47">
        <v>12.370134999999999</v>
      </c>
      <c r="S127" s="43" t="s">
        <v>48</v>
      </c>
      <c r="T127" s="60" t="s">
        <v>48</v>
      </c>
      <c r="U127" s="60">
        <v>27</v>
      </c>
      <c r="V127" s="60" t="s">
        <v>48</v>
      </c>
      <c r="W127" s="60">
        <v>127</v>
      </c>
      <c r="X127" s="60">
        <v>169</v>
      </c>
      <c r="Y127" s="60">
        <v>189</v>
      </c>
      <c r="Z127" s="60">
        <v>1249.2857247047143</v>
      </c>
      <c r="AA127" s="60">
        <v>301.16048842532672</v>
      </c>
      <c r="AB127" s="60">
        <v>402.28972526135999</v>
      </c>
      <c r="AC127" s="60">
        <v>376.13735636407199</v>
      </c>
      <c r="AD127" s="60">
        <v>314.502795429885</v>
      </c>
      <c r="AE127" s="60">
        <v>723.24617852816198</v>
      </c>
      <c r="AF127" s="60">
        <v>124.188649875341</v>
      </c>
      <c r="AG127" s="60">
        <v>8745.0000729330004</v>
      </c>
      <c r="AH127" s="60">
        <v>75591.282594757009</v>
      </c>
      <c r="AI127" s="60">
        <v>100572.43131534</v>
      </c>
      <c r="AJ127" s="60">
        <v>94034.339091018002</v>
      </c>
      <c r="AK127" s="60">
        <v>79254.704448331002</v>
      </c>
      <c r="AL127" s="60">
        <v>182981.28316762502</v>
      </c>
      <c r="AM127" s="60">
        <v>31668.105718211998</v>
      </c>
      <c r="AN127" s="60" t="s">
        <v>48</v>
      </c>
      <c r="AO127" s="60" t="s">
        <v>48</v>
      </c>
      <c r="AP127" s="60">
        <v>1380</v>
      </c>
      <c r="AQ127" s="60" t="s">
        <v>48</v>
      </c>
      <c r="AR127" s="51">
        <v>9380.6379399129564</v>
      </c>
      <c r="AS127" s="51">
        <v>17731.684485391928</v>
      </c>
      <c r="AT127" s="51">
        <v>17540.753905999998</v>
      </c>
    </row>
    <row r="128" spans="1:46" s="2" customFormat="1" ht="18" x14ac:dyDescent="0.35">
      <c r="A128" s="48" t="s">
        <v>430</v>
      </c>
      <c r="B128" s="44">
        <v>42726</v>
      </c>
      <c r="C128" s="45" t="s">
        <v>0</v>
      </c>
      <c r="D128" s="45" t="s">
        <v>17</v>
      </c>
      <c r="E128" s="45" t="s">
        <v>347</v>
      </c>
      <c r="F128" s="45">
        <v>60</v>
      </c>
      <c r="G128" s="45"/>
      <c r="H128" s="45"/>
      <c r="I128" s="45" t="s">
        <v>487</v>
      </c>
      <c r="J128" s="45"/>
      <c r="K128" s="45"/>
      <c r="L128" s="45" t="s">
        <v>447</v>
      </c>
      <c r="M128" s="45" t="s">
        <v>348</v>
      </c>
      <c r="N128" s="45" t="s">
        <v>349</v>
      </c>
      <c r="O128" s="47">
        <v>5.7720000000000002</v>
      </c>
      <c r="P128" s="47">
        <v>2.4936880000000001</v>
      </c>
      <c r="Q128" s="47">
        <v>0</v>
      </c>
      <c r="R128" s="47">
        <v>2.4936880000000001</v>
      </c>
      <c r="S128" s="43" t="s">
        <v>48</v>
      </c>
      <c r="T128" s="60" t="s">
        <v>48</v>
      </c>
      <c r="U128" s="60" t="s">
        <v>48</v>
      </c>
      <c r="V128" s="60" t="s">
        <v>48</v>
      </c>
      <c r="W128" s="60">
        <v>11</v>
      </c>
      <c r="X128" s="60">
        <v>14</v>
      </c>
      <c r="Y128" s="60">
        <v>14</v>
      </c>
      <c r="Z128" s="60">
        <v>111.69947247066666</v>
      </c>
      <c r="AA128" s="60">
        <v>8.8199142628007969</v>
      </c>
      <c r="AB128" s="60">
        <v>70.605703254559998</v>
      </c>
      <c r="AC128" s="60">
        <v>349.21303588371995</v>
      </c>
      <c r="AD128" s="60">
        <v>134.598804406694</v>
      </c>
      <c r="AE128" s="60">
        <v>56.792809894826107</v>
      </c>
      <c r="AF128" s="60">
        <v>47.375405890145103</v>
      </c>
      <c r="AG128" s="60">
        <v>670.19683482400001</v>
      </c>
      <c r="AH128" s="60">
        <v>2213.7984799629999</v>
      </c>
      <c r="AI128" s="60">
        <v>17651.425813639999</v>
      </c>
      <c r="AJ128" s="60">
        <v>87303.258970929994</v>
      </c>
      <c r="AK128" s="60">
        <v>33918.898710487003</v>
      </c>
      <c r="AL128" s="60">
        <v>14368.580903390999</v>
      </c>
      <c r="AM128" s="60">
        <v>12080.728501987</v>
      </c>
      <c r="AN128" s="60">
        <v>0</v>
      </c>
      <c r="AO128" s="60">
        <v>0</v>
      </c>
      <c r="AP128" s="60" t="s">
        <v>48</v>
      </c>
      <c r="AQ128" s="60" t="s">
        <v>48</v>
      </c>
      <c r="AR128" s="51" t="s">
        <v>48</v>
      </c>
      <c r="AS128" s="51">
        <v>0</v>
      </c>
      <c r="AT128" s="51">
        <v>0</v>
      </c>
    </row>
    <row r="129" spans="1:58" s="2" customFormat="1" ht="18" x14ac:dyDescent="0.35">
      <c r="A129" s="48" t="s">
        <v>430</v>
      </c>
      <c r="B129" s="44">
        <v>42726</v>
      </c>
      <c r="C129" s="45" t="s">
        <v>0</v>
      </c>
      <c r="D129" s="45" t="s">
        <v>17</v>
      </c>
      <c r="E129" s="45" t="s">
        <v>350</v>
      </c>
      <c r="F129" s="46">
        <v>20</v>
      </c>
      <c r="G129" s="46"/>
      <c r="H129" s="46"/>
      <c r="I129" s="46" t="s">
        <v>475</v>
      </c>
      <c r="J129" s="45"/>
      <c r="K129" s="45"/>
      <c r="L129" s="45" t="s">
        <v>447</v>
      </c>
      <c r="M129" s="45" t="s">
        <v>351</v>
      </c>
      <c r="N129" s="45" t="s">
        <v>352</v>
      </c>
      <c r="O129" s="47">
        <v>4.226</v>
      </c>
      <c r="P129" s="47">
        <v>2.240739</v>
      </c>
      <c r="Q129" s="47">
        <v>0</v>
      </c>
      <c r="R129" s="47">
        <v>2.240739</v>
      </c>
      <c r="S129" s="43">
        <v>7</v>
      </c>
      <c r="T129" s="60">
        <v>20</v>
      </c>
      <c r="U129" s="60" t="s">
        <v>48</v>
      </c>
      <c r="V129" s="60">
        <v>21</v>
      </c>
      <c r="W129" s="60">
        <v>5</v>
      </c>
      <c r="X129" s="60">
        <v>40</v>
      </c>
      <c r="Y129" s="60">
        <v>95</v>
      </c>
      <c r="Z129" s="60">
        <v>150.899104376</v>
      </c>
      <c r="AA129" s="60">
        <v>6.2772655825657369</v>
      </c>
      <c r="AB129" s="60" t="s">
        <v>48</v>
      </c>
      <c r="AC129" s="60">
        <v>2.8588058165440002</v>
      </c>
      <c r="AD129" s="60">
        <v>67.304033973972196</v>
      </c>
      <c r="AE129" s="60">
        <v>154.76660847693699</v>
      </c>
      <c r="AF129" s="60">
        <v>32.469000000000001</v>
      </c>
      <c r="AG129" s="60">
        <v>905.39462625600004</v>
      </c>
      <c r="AH129" s="60">
        <v>1575.593661224</v>
      </c>
      <c r="AI129" s="60" t="s">
        <v>48</v>
      </c>
      <c r="AJ129" s="60">
        <v>714.70145413600005</v>
      </c>
      <c r="AK129" s="60">
        <v>16960.616561441002</v>
      </c>
      <c r="AL129" s="60">
        <v>39155.951944665001</v>
      </c>
      <c r="AM129" s="60">
        <v>8279.8269999999993</v>
      </c>
      <c r="AN129" s="60">
        <v>56.8964</v>
      </c>
      <c r="AO129" s="60">
        <v>1075.98</v>
      </c>
      <c r="AP129" s="60" t="s">
        <v>48</v>
      </c>
      <c r="AQ129" s="60">
        <v>437.9</v>
      </c>
      <c r="AR129" s="51" t="s">
        <v>48</v>
      </c>
      <c r="AS129" s="51">
        <v>28856.67832684633</v>
      </c>
      <c r="AT129" s="51">
        <v>41551.822</v>
      </c>
    </row>
    <row r="130" spans="1:58" s="2" customFormat="1" ht="18" x14ac:dyDescent="0.35">
      <c r="A130" s="48" t="s">
        <v>499</v>
      </c>
      <c r="B130" s="44">
        <v>42529</v>
      </c>
      <c r="C130" s="45" t="s">
        <v>0</v>
      </c>
      <c r="D130" s="45" t="s">
        <v>8</v>
      </c>
      <c r="E130" s="45" t="s">
        <v>353</v>
      </c>
      <c r="F130" s="41">
        <v>30</v>
      </c>
      <c r="G130" s="41"/>
      <c r="H130" s="41"/>
      <c r="I130" s="41" t="s">
        <v>483</v>
      </c>
      <c r="J130" s="45"/>
      <c r="K130" s="45"/>
      <c r="L130" s="45" t="s">
        <v>447</v>
      </c>
      <c r="M130" s="45" t="s">
        <v>354</v>
      </c>
      <c r="N130" s="45" t="s">
        <v>355</v>
      </c>
      <c r="O130" s="61">
        <v>492</v>
      </c>
      <c r="P130" s="61">
        <v>70</v>
      </c>
      <c r="Q130" s="61">
        <v>20</v>
      </c>
      <c r="R130" s="61">
        <v>90</v>
      </c>
      <c r="S130" s="60">
        <v>1718</v>
      </c>
      <c r="T130" s="60">
        <v>2454</v>
      </c>
      <c r="U130" s="60">
        <v>2420</v>
      </c>
      <c r="V130" s="60">
        <v>2517</v>
      </c>
      <c r="W130" s="60">
        <v>2191</v>
      </c>
      <c r="X130" s="60">
        <v>1979</v>
      </c>
      <c r="Y130" s="60">
        <v>1885</v>
      </c>
      <c r="Z130" s="60">
        <v>434.67798387096775</v>
      </c>
      <c r="AA130" s="60">
        <v>1013</v>
      </c>
      <c r="AB130" s="60">
        <v>1424.00028316559</v>
      </c>
      <c r="AC130" s="60">
        <v>854.65214772731804</v>
      </c>
      <c r="AD130" s="60">
        <v>845.98093402308302</v>
      </c>
      <c r="AE130" s="60">
        <v>696.23202387596893</v>
      </c>
      <c r="AF130" s="60">
        <v>431.90661478599219</v>
      </c>
      <c r="AG130" s="60">
        <v>53900.07</v>
      </c>
      <c r="AH130" s="60">
        <v>254288</v>
      </c>
      <c r="AI130" s="60">
        <v>356000.07079139701</v>
      </c>
      <c r="AJ130" s="60">
        <v>213663.03693182999</v>
      </c>
      <c r="AK130" s="60">
        <v>214033.17630784001</v>
      </c>
      <c r="AL130" s="60">
        <v>179627.86215999999</v>
      </c>
      <c r="AM130" s="60">
        <v>111000</v>
      </c>
      <c r="AN130" s="60">
        <v>155251</v>
      </c>
      <c r="AO130" s="60">
        <v>204436</v>
      </c>
      <c r="AP130" s="60">
        <v>290813</v>
      </c>
      <c r="AQ130" s="60">
        <v>286158.08943584602</v>
      </c>
      <c r="AR130" s="60">
        <v>288133.31893086398</v>
      </c>
      <c r="AS130" s="60">
        <v>288981.55588656699</v>
      </c>
      <c r="AT130" s="60">
        <v>295221.14150226099</v>
      </c>
    </row>
    <row r="131" spans="1:58" s="2" customFormat="1" ht="18" x14ac:dyDescent="0.35">
      <c r="A131" s="48" t="s">
        <v>499</v>
      </c>
      <c r="B131" s="44">
        <v>42559</v>
      </c>
      <c r="C131" s="45" t="s">
        <v>0</v>
      </c>
      <c r="D131" s="45" t="s">
        <v>8</v>
      </c>
      <c r="E131" s="45" t="s">
        <v>356</v>
      </c>
      <c r="F131" s="41">
        <v>20</v>
      </c>
      <c r="G131" s="41"/>
      <c r="H131" s="41"/>
      <c r="I131" s="41" t="s">
        <v>475</v>
      </c>
      <c r="J131" s="45"/>
      <c r="K131" s="45"/>
      <c r="L131" s="45" t="s">
        <v>447</v>
      </c>
      <c r="M131" s="45" t="s">
        <v>357</v>
      </c>
      <c r="N131" s="45" t="s">
        <v>358</v>
      </c>
      <c r="O131" s="61">
        <v>34.9</v>
      </c>
      <c r="P131" s="61">
        <v>11.5</v>
      </c>
      <c r="Q131" s="61">
        <v>0</v>
      </c>
      <c r="R131" s="61">
        <v>11.5</v>
      </c>
      <c r="S131" s="60">
        <v>27</v>
      </c>
      <c r="T131" s="60">
        <v>27</v>
      </c>
      <c r="U131" s="60">
        <v>26</v>
      </c>
      <c r="V131" s="60">
        <v>20</v>
      </c>
      <c r="W131" s="60">
        <v>20</v>
      </c>
      <c r="X131" s="60">
        <v>23</v>
      </c>
      <c r="Y131" s="60">
        <v>21</v>
      </c>
      <c r="Z131" s="60">
        <v>502.18700000000001</v>
      </c>
      <c r="AA131" s="60">
        <v>480</v>
      </c>
      <c r="AB131" s="60">
        <v>261.670389715017</v>
      </c>
      <c r="AC131" s="60">
        <v>162.63599019037201</v>
      </c>
      <c r="AD131" s="60">
        <v>405.13796326629102</v>
      </c>
      <c r="AE131" s="60">
        <v>270.95684666666665</v>
      </c>
      <c r="AF131" s="60">
        <v>163.25687159533075</v>
      </c>
      <c r="AG131" s="60">
        <v>10545.927</v>
      </c>
      <c r="AH131" s="60">
        <v>92562</v>
      </c>
      <c r="AI131" s="60">
        <v>65417.597428754198</v>
      </c>
      <c r="AJ131" s="60">
        <v>40658.997547593099</v>
      </c>
      <c r="AK131" s="60">
        <v>102499.90470637201</v>
      </c>
      <c r="AL131" s="60">
        <v>69906.866439999998</v>
      </c>
      <c r="AM131" s="60">
        <v>41957.016000000003</v>
      </c>
      <c r="AN131" s="60">
        <v>4.0717800000000004</v>
      </c>
      <c r="AO131" s="60">
        <v>3.75</v>
      </c>
      <c r="AP131" s="60">
        <v>0</v>
      </c>
      <c r="AQ131" s="60">
        <v>0</v>
      </c>
      <c r="AR131" s="60">
        <v>0</v>
      </c>
      <c r="AS131" s="60">
        <v>0</v>
      </c>
      <c r="AT131" s="60">
        <v>0</v>
      </c>
    </row>
    <row r="132" spans="1:58" s="2" customFormat="1" ht="18" x14ac:dyDescent="0.35">
      <c r="A132" s="48" t="s">
        <v>499</v>
      </c>
      <c r="B132" s="44">
        <v>42705</v>
      </c>
      <c r="C132" s="45" t="s">
        <v>0</v>
      </c>
      <c r="D132" s="45" t="s">
        <v>8</v>
      </c>
      <c r="E132" s="45" t="s">
        <v>522</v>
      </c>
      <c r="F132" s="41">
        <v>45</v>
      </c>
      <c r="G132" s="41"/>
      <c r="H132" s="41"/>
      <c r="I132" s="41" t="s">
        <v>471</v>
      </c>
      <c r="J132" s="45"/>
      <c r="K132" s="45"/>
      <c r="L132" s="45" t="s">
        <v>447</v>
      </c>
      <c r="M132" s="45" t="s">
        <v>359</v>
      </c>
      <c r="N132" s="45" t="s">
        <v>360</v>
      </c>
      <c r="O132" s="61">
        <v>326</v>
      </c>
      <c r="P132" s="61">
        <v>86</v>
      </c>
      <c r="Q132" s="61">
        <v>152</v>
      </c>
      <c r="R132" s="61">
        <v>238</v>
      </c>
      <c r="S132" s="60">
        <v>409</v>
      </c>
      <c r="T132" s="60">
        <v>426</v>
      </c>
      <c r="U132" s="60">
        <v>435</v>
      </c>
      <c r="V132" s="60">
        <v>435</v>
      </c>
      <c r="W132" s="60" t="s">
        <v>48</v>
      </c>
      <c r="X132" s="60" t="s">
        <v>48</v>
      </c>
      <c r="Y132" s="60" t="s">
        <v>48</v>
      </c>
      <c r="Z132" s="60">
        <v>1460.6242857142856</v>
      </c>
      <c r="AA132" s="60">
        <v>673</v>
      </c>
      <c r="AB132" s="60">
        <v>137.136352136894</v>
      </c>
      <c r="AC132" s="60">
        <v>49.114301819500398</v>
      </c>
      <c r="AD132" s="60">
        <v>139.10981210050701</v>
      </c>
      <c r="AE132" s="60" t="s">
        <v>48</v>
      </c>
      <c r="AF132" s="79" t="s">
        <v>48</v>
      </c>
      <c r="AG132" s="60">
        <v>30673.11</v>
      </c>
      <c r="AH132" s="60">
        <v>168889</v>
      </c>
      <c r="AI132" s="60">
        <v>34284.088034223503</v>
      </c>
      <c r="AJ132" s="60">
        <v>12278.575454875099</v>
      </c>
      <c r="AK132" s="60">
        <v>35194.782461428404</v>
      </c>
      <c r="AL132" s="60" t="s">
        <v>48</v>
      </c>
      <c r="AM132" s="79" t="s">
        <v>48</v>
      </c>
      <c r="AN132" s="60">
        <v>271077</v>
      </c>
      <c r="AO132" s="60">
        <v>261553</v>
      </c>
      <c r="AP132" s="60">
        <v>272710</v>
      </c>
      <c r="AQ132" s="60">
        <v>275109.940159544</v>
      </c>
      <c r="AR132" s="60">
        <v>294134.54329669499</v>
      </c>
      <c r="AS132" s="60" t="s">
        <v>48</v>
      </c>
      <c r="AT132" s="60" t="s">
        <v>48</v>
      </c>
    </row>
    <row r="133" spans="1:58" s="2" customFormat="1" ht="18" x14ac:dyDescent="0.35">
      <c r="A133" s="48" t="s">
        <v>448</v>
      </c>
      <c r="B133" s="44">
        <v>42496</v>
      </c>
      <c r="C133" s="45" t="s">
        <v>0</v>
      </c>
      <c r="D133" s="45" t="s">
        <v>8</v>
      </c>
      <c r="E133" s="45" t="s">
        <v>62</v>
      </c>
      <c r="F133" s="41">
        <v>30</v>
      </c>
      <c r="G133" s="50">
        <v>40</v>
      </c>
      <c r="H133" s="50">
        <v>6029</v>
      </c>
      <c r="I133" s="41" t="s">
        <v>483</v>
      </c>
      <c r="J133" s="41" t="s">
        <v>483</v>
      </c>
      <c r="K133" s="41" t="s">
        <v>462</v>
      </c>
      <c r="L133" s="41" t="s">
        <v>447</v>
      </c>
      <c r="M133" s="45" t="s">
        <v>63</v>
      </c>
      <c r="N133" s="45" t="s">
        <v>64</v>
      </c>
      <c r="O133" s="47">
        <v>1285.53</v>
      </c>
      <c r="P133" s="47">
        <v>0</v>
      </c>
      <c r="Q133" s="47">
        <v>753.97</v>
      </c>
      <c r="R133" s="47">
        <v>753.97</v>
      </c>
      <c r="S133" s="43">
        <v>3114</v>
      </c>
      <c r="T133" s="60">
        <v>3304</v>
      </c>
      <c r="U133" s="60">
        <v>3188</v>
      </c>
      <c r="V133" s="60">
        <v>3074</v>
      </c>
      <c r="W133" s="60">
        <v>2972</v>
      </c>
      <c r="X133" s="60">
        <v>2967</v>
      </c>
      <c r="Y133" s="60">
        <v>2801</v>
      </c>
      <c r="Z133" s="60">
        <v>4075.444</v>
      </c>
      <c r="AA133" s="60">
        <v>4692.5065839859044</v>
      </c>
      <c r="AB133" s="60">
        <v>3772.8</v>
      </c>
      <c r="AC133" s="60">
        <v>3351</v>
      </c>
      <c r="AD133" s="60">
        <v>3465</v>
      </c>
      <c r="AE133" s="60">
        <v>4177.3999999999996</v>
      </c>
      <c r="AF133" s="60">
        <v>2075</v>
      </c>
      <c r="AG133" s="60">
        <v>1027011.951</v>
      </c>
      <c r="AH133" s="60">
        <v>1173126.6459964761</v>
      </c>
      <c r="AI133" s="60">
        <v>939419</v>
      </c>
      <c r="AJ133" s="60">
        <v>837810</v>
      </c>
      <c r="AK133" s="60">
        <v>866214</v>
      </c>
      <c r="AL133" s="60">
        <v>1048536.3</v>
      </c>
      <c r="AM133" s="60">
        <v>522967</v>
      </c>
      <c r="AN133" s="60">
        <v>314223</v>
      </c>
      <c r="AO133" s="60">
        <v>405707.78</v>
      </c>
      <c r="AP133" s="60">
        <v>391342.86</v>
      </c>
      <c r="AQ133" s="60">
        <v>411316.18</v>
      </c>
      <c r="AR133" s="60">
        <v>461526.72</v>
      </c>
      <c r="AS133" s="60">
        <v>423045.46</v>
      </c>
      <c r="AT133" s="60">
        <v>502430</v>
      </c>
    </row>
    <row r="134" spans="1:58" s="2" customFormat="1" ht="18" x14ac:dyDescent="0.35">
      <c r="A134" s="48" t="s">
        <v>361</v>
      </c>
      <c r="B134" s="44">
        <v>42474</v>
      </c>
      <c r="C134" s="45" t="s">
        <v>0</v>
      </c>
      <c r="D134" s="45" t="s">
        <v>8</v>
      </c>
      <c r="E134" s="45" t="s">
        <v>362</v>
      </c>
      <c r="F134" s="45">
        <v>50</v>
      </c>
      <c r="G134" s="45"/>
      <c r="H134" s="45"/>
      <c r="I134" s="45" t="s">
        <v>466</v>
      </c>
      <c r="J134" s="45"/>
      <c r="K134" s="45"/>
      <c r="L134" s="45" t="s">
        <v>447</v>
      </c>
      <c r="M134" s="45" t="s">
        <v>363</v>
      </c>
      <c r="N134" s="45" t="s">
        <v>364</v>
      </c>
      <c r="O134" s="47">
        <v>1420</v>
      </c>
      <c r="P134" s="47">
        <v>0</v>
      </c>
      <c r="Q134" s="47">
        <v>570</v>
      </c>
      <c r="R134" s="47">
        <v>570</v>
      </c>
      <c r="S134" s="43">
        <v>1439</v>
      </c>
      <c r="T134" s="60">
        <v>1146</v>
      </c>
      <c r="U134" s="60">
        <v>1712</v>
      </c>
      <c r="V134" s="60">
        <v>1810</v>
      </c>
      <c r="W134" s="60">
        <v>2041</v>
      </c>
      <c r="X134" s="60">
        <v>2540</v>
      </c>
      <c r="Y134" s="60">
        <v>2991</v>
      </c>
      <c r="Z134" s="60">
        <v>10141</v>
      </c>
      <c r="AA134" s="60">
        <v>12774</v>
      </c>
      <c r="AB134" s="60">
        <v>21688</v>
      </c>
      <c r="AC134" s="60">
        <v>17374</v>
      </c>
      <c r="AD134" s="60">
        <v>22525</v>
      </c>
      <c r="AE134" s="60">
        <v>25591.269134214173</v>
      </c>
      <c r="AF134" s="60">
        <v>23579.643675862913</v>
      </c>
      <c r="AG134" s="60">
        <v>1855739</v>
      </c>
      <c r="AH134" s="60">
        <v>3206360</v>
      </c>
      <c r="AI134" s="60">
        <v>5400327</v>
      </c>
      <c r="AJ134" s="60">
        <v>4326225</v>
      </c>
      <c r="AK134" s="60">
        <v>5676241</v>
      </c>
      <c r="AL134" s="60">
        <v>6500182.3600904001</v>
      </c>
      <c r="AM134" s="60">
        <v>5989229.4936691802</v>
      </c>
      <c r="AN134" s="60">
        <v>472933</v>
      </c>
      <c r="AO134" s="60">
        <v>591932.80000000005</v>
      </c>
      <c r="AP134" s="60">
        <v>594670</v>
      </c>
      <c r="AQ134" s="60">
        <v>526879.73</v>
      </c>
      <c r="AR134" s="60">
        <v>646962.08869760635</v>
      </c>
      <c r="AS134" s="60">
        <v>870839.50544500002</v>
      </c>
      <c r="AT134" s="60">
        <v>1141200.6975034501</v>
      </c>
      <c r="AU134" s="33"/>
      <c r="AV134" s="33"/>
      <c r="AW134" s="33"/>
      <c r="AX134" s="33"/>
      <c r="BF134" s="33"/>
    </row>
    <row r="135" spans="1:58" s="32" customFormat="1" ht="18" x14ac:dyDescent="0.35">
      <c r="A135" s="38" t="s">
        <v>361</v>
      </c>
      <c r="B135" s="36">
        <v>42551</v>
      </c>
      <c r="C135" s="37" t="s">
        <v>0</v>
      </c>
      <c r="D135" s="37" t="s">
        <v>8</v>
      </c>
      <c r="E135" s="37" t="s">
        <v>365</v>
      </c>
      <c r="F135" s="41">
        <v>30</v>
      </c>
      <c r="G135" s="46"/>
      <c r="H135" s="46"/>
      <c r="I135" s="41" t="s">
        <v>483</v>
      </c>
      <c r="J135" s="37"/>
      <c r="K135" s="37"/>
      <c r="L135" s="37" t="s">
        <v>447</v>
      </c>
      <c r="M135" s="37" t="s">
        <v>366</v>
      </c>
      <c r="N135" s="37" t="s">
        <v>367</v>
      </c>
      <c r="O135" s="35">
        <v>673.3</v>
      </c>
      <c r="P135" s="35">
        <v>136.30000000000001</v>
      </c>
      <c r="Q135" s="35">
        <v>13.6</v>
      </c>
      <c r="R135" s="35">
        <v>150</v>
      </c>
      <c r="S135" s="43">
        <v>1146</v>
      </c>
      <c r="T135" s="60">
        <v>1420</v>
      </c>
      <c r="U135" s="60">
        <v>1391</v>
      </c>
      <c r="V135" s="60">
        <v>1229</v>
      </c>
      <c r="W135" s="60">
        <v>1321</v>
      </c>
      <c r="X135" s="60">
        <v>2299</v>
      </c>
      <c r="Y135" s="60">
        <v>2334</v>
      </c>
      <c r="Z135" s="60">
        <v>514</v>
      </c>
      <c r="AA135" s="60">
        <v>292</v>
      </c>
      <c r="AB135" s="60">
        <v>96</v>
      </c>
      <c r="AC135" s="60">
        <v>273</v>
      </c>
      <c r="AD135" s="60">
        <v>197</v>
      </c>
      <c r="AE135" s="60">
        <v>265.93353153641698</v>
      </c>
      <c r="AF135" s="60">
        <v>323.33251196276888</v>
      </c>
      <c r="AG135" s="60">
        <v>66856</v>
      </c>
      <c r="AH135" s="60">
        <v>73263</v>
      </c>
      <c r="AI135" s="60">
        <v>23231</v>
      </c>
      <c r="AJ135" s="60">
        <v>68098</v>
      </c>
      <c r="AK135" s="60">
        <v>49555</v>
      </c>
      <c r="AL135" s="60">
        <v>67281.183478713501</v>
      </c>
      <c r="AM135" s="60">
        <v>82126.458038543293</v>
      </c>
      <c r="AN135" s="60">
        <v>28709.200000000001</v>
      </c>
      <c r="AO135" s="60">
        <v>162419.9</v>
      </c>
      <c r="AP135" s="60">
        <v>180800</v>
      </c>
      <c r="AQ135" s="60">
        <v>170602.31</v>
      </c>
      <c r="AR135" s="60">
        <v>166956.23524005225</v>
      </c>
      <c r="AS135" s="60">
        <v>208729.78093499999</v>
      </c>
      <c r="AT135" s="60">
        <v>226698.12045049699</v>
      </c>
      <c r="AU135" s="34"/>
      <c r="AV135" s="34"/>
      <c r="AW135" s="34"/>
      <c r="AX135" s="34"/>
      <c r="BF135" s="34"/>
    </row>
    <row r="136" spans="1:58" s="2" customFormat="1" ht="18" x14ac:dyDescent="0.35">
      <c r="A136" s="48" t="s">
        <v>361</v>
      </c>
      <c r="B136" s="44">
        <v>42712</v>
      </c>
      <c r="C136" s="45" t="s">
        <v>0</v>
      </c>
      <c r="D136" s="45" t="s">
        <v>8</v>
      </c>
      <c r="E136" s="45" t="s">
        <v>368</v>
      </c>
      <c r="F136" s="41">
        <v>30</v>
      </c>
      <c r="G136" s="46"/>
      <c r="H136" s="46"/>
      <c r="I136" s="41" t="s">
        <v>483</v>
      </c>
      <c r="J136" s="45"/>
      <c r="K136" s="45"/>
      <c r="L136" s="45" t="s">
        <v>447</v>
      </c>
      <c r="M136" s="45" t="s">
        <v>369</v>
      </c>
      <c r="N136" s="45" t="s">
        <v>370</v>
      </c>
      <c r="O136" s="47">
        <v>211.4</v>
      </c>
      <c r="P136" s="47">
        <v>115</v>
      </c>
      <c r="Q136" s="47">
        <v>0</v>
      </c>
      <c r="R136" s="47">
        <v>115</v>
      </c>
      <c r="S136" s="43">
        <v>0</v>
      </c>
      <c r="T136" s="43">
        <v>0</v>
      </c>
      <c r="U136" s="43">
        <v>0</v>
      </c>
      <c r="V136" s="43">
        <v>0</v>
      </c>
      <c r="W136" s="43">
        <v>0</v>
      </c>
      <c r="X136" s="43">
        <v>0</v>
      </c>
      <c r="Y136" s="43">
        <v>0</v>
      </c>
      <c r="Z136" s="43">
        <v>241</v>
      </c>
      <c r="AA136" s="43">
        <v>77</v>
      </c>
      <c r="AB136" s="43">
        <v>102</v>
      </c>
      <c r="AC136" s="43">
        <v>234</v>
      </c>
      <c r="AD136" s="43">
        <v>165</v>
      </c>
      <c r="AE136" s="43">
        <v>136.31782918868228</v>
      </c>
      <c r="AF136" s="43">
        <v>297.18064222222517</v>
      </c>
      <c r="AG136" s="43">
        <v>3620</v>
      </c>
      <c r="AH136" s="43">
        <v>17141</v>
      </c>
      <c r="AI136" s="43">
        <v>23554</v>
      </c>
      <c r="AJ136" s="43">
        <v>54465</v>
      </c>
      <c r="AK136" s="43">
        <v>40762</v>
      </c>
      <c r="AL136" s="43">
        <v>34624.728613925297</v>
      </c>
      <c r="AM136" s="43">
        <v>75483.883124445201</v>
      </c>
      <c r="AN136" s="43">
        <v>2507.94</v>
      </c>
      <c r="AO136" s="43">
        <v>73451.7</v>
      </c>
      <c r="AP136" s="43">
        <v>87696</v>
      </c>
      <c r="AQ136" s="43">
        <v>126760.56</v>
      </c>
      <c r="AR136" s="43">
        <v>133662.92719233708</v>
      </c>
      <c r="AS136" s="43">
        <v>95315.267760000002</v>
      </c>
      <c r="AT136" s="43">
        <v>136502.55286887698</v>
      </c>
      <c r="AU136" s="33"/>
      <c r="AV136" s="33"/>
      <c r="AW136" s="33"/>
      <c r="AX136" s="33"/>
      <c r="BF136" s="33"/>
    </row>
    <row r="137" spans="1:58" s="32" customFormat="1" ht="18" x14ac:dyDescent="0.35">
      <c r="A137" s="38" t="s">
        <v>445</v>
      </c>
      <c r="B137" s="36">
        <v>42415</v>
      </c>
      <c r="C137" s="37" t="s">
        <v>0</v>
      </c>
      <c r="D137" s="37" t="s">
        <v>8</v>
      </c>
      <c r="E137" s="37" t="s">
        <v>500</v>
      </c>
      <c r="F137" s="37"/>
      <c r="G137" s="37"/>
      <c r="H137" s="37">
        <v>800</v>
      </c>
      <c r="I137" s="37"/>
      <c r="J137" s="37"/>
      <c r="K137" s="37" t="s">
        <v>468</v>
      </c>
      <c r="L137" s="37" t="s">
        <v>447</v>
      </c>
      <c r="M137" s="37" t="s">
        <v>371</v>
      </c>
      <c r="N137" s="37" t="s">
        <v>372</v>
      </c>
      <c r="O137" s="35">
        <v>11.2</v>
      </c>
      <c r="P137" s="35">
        <v>0.18</v>
      </c>
      <c r="Q137" s="35">
        <v>0</v>
      </c>
      <c r="R137" s="35">
        <v>0.18</v>
      </c>
      <c r="S137" s="43">
        <v>123</v>
      </c>
      <c r="T137" s="43">
        <v>129</v>
      </c>
      <c r="U137" s="43">
        <v>195</v>
      </c>
      <c r="V137" s="43">
        <v>240</v>
      </c>
      <c r="W137" s="43">
        <v>171</v>
      </c>
      <c r="X137" s="43">
        <v>166</v>
      </c>
      <c r="Y137" s="43">
        <v>184</v>
      </c>
      <c r="Z137" s="43">
        <v>1.45</v>
      </c>
      <c r="AA137" s="43">
        <v>3.64</v>
      </c>
      <c r="AB137" s="43">
        <v>1.1000000000000001</v>
      </c>
      <c r="AC137" s="43">
        <v>1.1299999999999999</v>
      </c>
      <c r="AD137" s="43">
        <v>3.99</v>
      </c>
      <c r="AE137" s="43">
        <v>1.84</v>
      </c>
      <c r="AF137" s="43">
        <v>2.36</v>
      </c>
      <c r="AG137" s="43">
        <v>322.77999999999997</v>
      </c>
      <c r="AH137" s="43">
        <v>911.22</v>
      </c>
      <c r="AI137" s="43">
        <v>271.82</v>
      </c>
      <c r="AJ137" s="43">
        <v>281.14999999999998</v>
      </c>
      <c r="AK137" s="43">
        <v>1009.85</v>
      </c>
      <c r="AL137" s="43">
        <v>462.18</v>
      </c>
      <c r="AM137" s="43">
        <v>593.38</v>
      </c>
      <c r="AN137" s="43">
        <v>9344.94</v>
      </c>
      <c r="AO137" s="43">
        <v>11020.64</v>
      </c>
      <c r="AP137" s="43">
        <v>11248.58</v>
      </c>
      <c r="AQ137" s="43">
        <v>13371.6986005447</v>
      </c>
      <c r="AR137" s="43">
        <v>11831.8042</v>
      </c>
      <c r="AS137" s="43">
        <v>14699.38</v>
      </c>
      <c r="AT137" s="43">
        <v>17030.73</v>
      </c>
    </row>
    <row r="138" spans="1:58" s="32" customFormat="1" ht="18" x14ac:dyDescent="0.35">
      <c r="A138" s="38" t="s">
        <v>445</v>
      </c>
      <c r="B138" s="36">
        <v>42451</v>
      </c>
      <c r="C138" s="37" t="s">
        <v>0</v>
      </c>
      <c r="D138" s="37" t="s">
        <v>8</v>
      </c>
      <c r="E138" s="37" t="s">
        <v>373</v>
      </c>
      <c r="F138" s="37"/>
      <c r="G138" s="37"/>
      <c r="H138" s="37">
        <v>100</v>
      </c>
      <c r="I138" s="37"/>
      <c r="J138" s="37"/>
      <c r="K138" s="37" t="s">
        <v>483</v>
      </c>
      <c r="L138" s="37" t="s">
        <v>447</v>
      </c>
      <c r="M138" s="37" t="s">
        <v>374</v>
      </c>
      <c r="N138" s="37" t="s">
        <v>375</v>
      </c>
      <c r="O138" s="35">
        <v>67.8</v>
      </c>
      <c r="P138" s="35">
        <v>16.95</v>
      </c>
      <c r="Q138" s="35">
        <v>0</v>
      </c>
      <c r="R138" s="35">
        <v>16.95</v>
      </c>
      <c r="S138" s="43" t="s">
        <v>48</v>
      </c>
      <c r="T138" s="43">
        <v>143</v>
      </c>
      <c r="U138" s="43">
        <v>211</v>
      </c>
      <c r="V138" s="43">
        <v>253</v>
      </c>
      <c r="W138" s="43">
        <v>278</v>
      </c>
      <c r="X138" s="43">
        <v>212</v>
      </c>
      <c r="Y138" s="43">
        <v>194</v>
      </c>
      <c r="Z138" s="43">
        <v>6.18</v>
      </c>
      <c r="AA138" s="43">
        <v>13.19</v>
      </c>
      <c r="AB138" s="43">
        <v>21.89</v>
      </c>
      <c r="AC138" s="43">
        <v>17.850000000000001</v>
      </c>
      <c r="AD138" s="43">
        <v>32.46</v>
      </c>
      <c r="AE138" s="43">
        <v>43.5</v>
      </c>
      <c r="AF138" s="43">
        <v>13.41</v>
      </c>
      <c r="AG138" s="43">
        <v>1210.3699999999999</v>
      </c>
      <c r="AH138" s="43">
        <v>3298.68</v>
      </c>
      <c r="AI138" s="43">
        <v>5407.15</v>
      </c>
      <c r="AJ138" s="43">
        <v>4427.37</v>
      </c>
      <c r="AK138" s="43">
        <v>8212.89</v>
      </c>
      <c r="AL138" s="43">
        <v>10918.42</v>
      </c>
      <c r="AM138" s="43">
        <v>3366.89</v>
      </c>
      <c r="AN138" s="43">
        <v>63803.57</v>
      </c>
      <c r="AO138" s="43">
        <v>15515.84</v>
      </c>
      <c r="AP138" s="43">
        <v>112749.66</v>
      </c>
      <c r="AQ138" s="43">
        <v>119326.336057105</v>
      </c>
      <c r="AR138" s="43">
        <v>145160.57034000001</v>
      </c>
      <c r="AS138" s="43">
        <v>129872.59</v>
      </c>
      <c r="AT138" s="43">
        <v>106543.42</v>
      </c>
    </row>
    <row r="139" spans="1:58" s="32" customFormat="1" ht="18" x14ac:dyDescent="0.35">
      <c r="A139" s="64" t="s">
        <v>445</v>
      </c>
      <c r="B139" s="65">
        <v>42488</v>
      </c>
      <c r="C139" s="66" t="s">
        <v>0</v>
      </c>
      <c r="D139" s="66" t="s">
        <v>8</v>
      </c>
      <c r="E139" s="66" t="s">
        <v>512</v>
      </c>
      <c r="F139" s="66"/>
      <c r="G139" s="66"/>
      <c r="H139" s="66">
        <v>700</v>
      </c>
      <c r="I139" s="66"/>
      <c r="J139" s="66"/>
      <c r="K139" s="66" t="s">
        <v>475</v>
      </c>
      <c r="L139" s="66" t="s">
        <v>447</v>
      </c>
      <c r="M139" s="66" t="s">
        <v>376</v>
      </c>
      <c r="N139" s="66" t="s">
        <v>377</v>
      </c>
      <c r="O139" s="67">
        <v>29.1</v>
      </c>
      <c r="P139" s="67">
        <v>4.0964952207555756</v>
      </c>
      <c r="Q139" s="67">
        <v>2.5261720527992719</v>
      </c>
      <c r="R139" s="67">
        <v>6.622667273554848</v>
      </c>
      <c r="S139" s="68" t="s">
        <v>48</v>
      </c>
      <c r="T139" s="68" t="s">
        <v>48</v>
      </c>
      <c r="U139" s="68" t="s">
        <v>48</v>
      </c>
      <c r="V139" s="68" t="s">
        <v>48</v>
      </c>
      <c r="W139" s="68" t="s">
        <v>48</v>
      </c>
      <c r="X139" s="68" t="s">
        <v>48</v>
      </c>
      <c r="Y139" s="68" t="s">
        <v>48</v>
      </c>
      <c r="Z139" s="68">
        <v>11.73</v>
      </c>
      <c r="AA139" s="68">
        <v>4.79</v>
      </c>
      <c r="AB139" s="68">
        <v>13.29</v>
      </c>
      <c r="AC139" s="68">
        <v>6.23</v>
      </c>
      <c r="AD139" s="68">
        <v>12.46</v>
      </c>
      <c r="AE139" s="68">
        <v>2.68</v>
      </c>
      <c r="AF139" s="78">
        <v>1.3</v>
      </c>
      <c r="AG139" s="68">
        <v>2005.59</v>
      </c>
      <c r="AH139" s="68">
        <v>1196.28</v>
      </c>
      <c r="AI139" s="68">
        <v>3283.5</v>
      </c>
      <c r="AJ139" s="68">
        <v>1545.45</v>
      </c>
      <c r="AK139" s="68">
        <v>3189.31</v>
      </c>
      <c r="AL139" s="68">
        <v>672.15</v>
      </c>
      <c r="AM139" s="78">
        <v>237.59</v>
      </c>
      <c r="AN139" s="68">
        <v>11055.15</v>
      </c>
      <c r="AO139" s="68">
        <v>35692</v>
      </c>
      <c r="AP139" s="68">
        <v>17370.66</v>
      </c>
      <c r="AQ139" s="68">
        <v>17237.719545411801</v>
      </c>
      <c r="AR139" s="68">
        <v>13315.41995</v>
      </c>
      <c r="AS139" s="68" t="s">
        <v>48</v>
      </c>
      <c r="AT139" s="68" t="s">
        <v>48</v>
      </c>
    </row>
    <row r="140" spans="1:58" s="32" customFormat="1" ht="18" x14ac:dyDescent="0.35">
      <c r="A140" s="64" t="s">
        <v>445</v>
      </c>
      <c r="B140" s="65">
        <v>42489</v>
      </c>
      <c r="C140" s="66" t="s">
        <v>0</v>
      </c>
      <c r="D140" s="66" t="s">
        <v>8</v>
      </c>
      <c r="E140" s="66" t="s">
        <v>513</v>
      </c>
      <c r="F140" s="66"/>
      <c r="G140" s="66"/>
      <c r="H140" s="66">
        <v>700</v>
      </c>
      <c r="I140" s="66"/>
      <c r="J140" s="66"/>
      <c r="K140" s="66" t="s">
        <v>475</v>
      </c>
      <c r="L140" s="66" t="s">
        <v>447</v>
      </c>
      <c r="M140" s="66" t="s">
        <v>378</v>
      </c>
      <c r="N140" s="66" t="s">
        <v>379</v>
      </c>
      <c r="O140" s="67">
        <v>55.2</v>
      </c>
      <c r="P140" s="67">
        <v>0</v>
      </c>
      <c r="Q140" s="67">
        <v>12.795498888334317</v>
      </c>
      <c r="R140" s="67">
        <v>12.795498888334317</v>
      </c>
      <c r="S140" s="68" t="s">
        <v>48</v>
      </c>
      <c r="T140" s="68">
        <v>350</v>
      </c>
      <c r="U140" s="68">
        <v>426</v>
      </c>
      <c r="V140" s="68">
        <v>557</v>
      </c>
      <c r="W140" s="68" t="s">
        <v>48</v>
      </c>
      <c r="X140" s="68" t="s">
        <v>48</v>
      </c>
      <c r="Y140" s="68" t="s">
        <v>48</v>
      </c>
      <c r="Z140" s="68">
        <v>47.51</v>
      </c>
      <c r="AA140" s="68">
        <v>47.75</v>
      </c>
      <c r="AB140" s="68">
        <v>125.26</v>
      </c>
      <c r="AC140" s="68">
        <v>81.17</v>
      </c>
      <c r="AD140" s="68">
        <v>65.95</v>
      </c>
      <c r="AE140" s="68">
        <v>10.18</v>
      </c>
      <c r="AF140" s="78">
        <v>0</v>
      </c>
      <c r="AG140" s="68">
        <v>8076.05</v>
      </c>
      <c r="AH140" s="68">
        <v>11937.09</v>
      </c>
      <c r="AI140" s="68">
        <v>30939.14</v>
      </c>
      <c r="AJ140" s="68">
        <v>20129.439999999999</v>
      </c>
      <c r="AK140" s="68">
        <v>16882.02</v>
      </c>
      <c r="AL140" s="68">
        <v>2556.19</v>
      </c>
      <c r="AM140" s="78">
        <v>0</v>
      </c>
      <c r="AN140" s="68">
        <v>29109.4</v>
      </c>
      <c r="AO140" s="68">
        <v>65608.14</v>
      </c>
      <c r="AP140" s="68">
        <v>37618.36</v>
      </c>
      <c r="AQ140" s="68">
        <v>44141.185310416004</v>
      </c>
      <c r="AR140" s="68">
        <v>45776.883070000003</v>
      </c>
      <c r="AS140" s="68" t="s">
        <v>48</v>
      </c>
      <c r="AT140" s="68" t="s">
        <v>48</v>
      </c>
    </row>
    <row r="141" spans="1:58" s="32" customFormat="1" ht="18" x14ac:dyDescent="0.35">
      <c r="A141" s="38" t="s">
        <v>445</v>
      </c>
      <c r="B141" s="36">
        <v>42496</v>
      </c>
      <c r="C141" s="37" t="s">
        <v>0</v>
      </c>
      <c r="D141" s="37" t="s">
        <v>8</v>
      </c>
      <c r="E141" s="37" t="s">
        <v>380</v>
      </c>
      <c r="F141" s="37"/>
      <c r="G141" s="37"/>
      <c r="H141" s="37">
        <v>100</v>
      </c>
      <c r="I141" s="37"/>
      <c r="J141" s="37"/>
      <c r="K141" s="37" t="s">
        <v>483</v>
      </c>
      <c r="L141" s="37" t="s">
        <v>447</v>
      </c>
      <c r="M141" s="37" t="s">
        <v>381</v>
      </c>
      <c r="N141" s="37" t="s">
        <v>382</v>
      </c>
      <c r="O141" s="35">
        <v>319.8</v>
      </c>
      <c r="P141" s="35">
        <v>0</v>
      </c>
      <c r="Q141" s="35">
        <v>42.72</v>
      </c>
      <c r="R141" s="35">
        <v>42.72</v>
      </c>
      <c r="S141" s="43">
        <v>413</v>
      </c>
      <c r="T141" s="43">
        <v>388</v>
      </c>
      <c r="U141" s="43">
        <v>391</v>
      </c>
      <c r="V141" s="43">
        <v>434</v>
      </c>
      <c r="W141" s="43">
        <v>532</v>
      </c>
      <c r="X141" s="43">
        <v>605</v>
      </c>
      <c r="Y141" s="43">
        <v>860</v>
      </c>
      <c r="Z141" s="43">
        <v>161.19999999999999</v>
      </c>
      <c r="AA141" s="43">
        <v>83.72</v>
      </c>
      <c r="AB141" s="43">
        <v>26.44</v>
      </c>
      <c r="AC141" s="43">
        <v>5.48</v>
      </c>
      <c r="AD141" s="43">
        <v>2346.54</v>
      </c>
      <c r="AE141" s="43">
        <v>1381.71</v>
      </c>
      <c r="AF141" s="43">
        <v>1076.3800000000001</v>
      </c>
      <c r="AG141" s="43">
        <v>26759.47</v>
      </c>
      <c r="AH141" s="43">
        <v>20930.22</v>
      </c>
      <c r="AI141" s="43">
        <v>6531.05</v>
      </c>
      <c r="AJ141" s="43">
        <v>1360.15</v>
      </c>
      <c r="AK141" s="43">
        <v>654683.57999999996</v>
      </c>
      <c r="AL141" s="43">
        <v>346808.5</v>
      </c>
      <c r="AM141" s="43">
        <v>270171.09999999998</v>
      </c>
      <c r="AN141" s="43">
        <v>56622.97</v>
      </c>
      <c r="AO141" s="43">
        <v>79187.95</v>
      </c>
      <c r="AP141" s="43">
        <v>67053.919999999998</v>
      </c>
      <c r="AQ141" s="43">
        <v>56056.8704799474</v>
      </c>
      <c r="AR141" s="43">
        <v>172841.07654000001</v>
      </c>
      <c r="AS141" s="43">
        <v>135791.57</v>
      </c>
      <c r="AT141" s="43">
        <v>307934.07</v>
      </c>
    </row>
    <row r="142" spans="1:58" s="32" customFormat="1" ht="18" x14ac:dyDescent="0.35">
      <c r="A142" s="64" t="s">
        <v>445</v>
      </c>
      <c r="B142" s="65">
        <v>42509</v>
      </c>
      <c r="C142" s="66" t="s">
        <v>0</v>
      </c>
      <c r="D142" s="66" t="s">
        <v>8</v>
      </c>
      <c r="E142" s="66" t="s">
        <v>514</v>
      </c>
      <c r="F142" s="66"/>
      <c r="G142" s="66"/>
      <c r="H142" s="66">
        <v>100</v>
      </c>
      <c r="I142" s="66"/>
      <c r="J142" s="66"/>
      <c r="K142" s="66" t="s">
        <v>483</v>
      </c>
      <c r="L142" s="66" t="s">
        <v>447</v>
      </c>
      <c r="M142" s="66" t="s">
        <v>383</v>
      </c>
      <c r="N142" s="66" t="s">
        <v>384</v>
      </c>
      <c r="O142" s="67">
        <v>45.8</v>
      </c>
      <c r="P142" s="67">
        <v>7.73</v>
      </c>
      <c r="Q142" s="67">
        <v>0</v>
      </c>
      <c r="R142" s="67">
        <v>7.73</v>
      </c>
      <c r="S142" s="68" t="s">
        <v>48</v>
      </c>
      <c r="T142" s="68">
        <v>51</v>
      </c>
      <c r="U142" s="68">
        <v>60</v>
      </c>
      <c r="V142" s="68">
        <v>62</v>
      </c>
      <c r="W142" s="68">
        <v>55</v>
      </c>
      <c r="X142" s="68">
        <v>18</v>
      </c>
      <c r="Y142" s="68" t="s">
        <v>48</v>
      </c>
      <c r="Z142" s="68">
        <v>8.4</v>
      </c>
      <c r="AA142" s="68">
        <v>6.86</v>
      </c>
      <c r="AB142" s="68">
        <v>12.82</v>
      </c>
      <c r="AC142" s="68">
        <v>4.0999999999999996</v>
      </c>
      <c r="AD142" s="68">
        <v>4.76</v>
      </c>
      <c r="AE142" s="68">
        <v>6.46</v>
      </c>
      <c r="AF142" s="78">
        <v>1.63</v>
      </c>
      <c r="AG142" s="68">
        <v>1319.22</v>
      </c>
      <c r="AH142" s="68">
        <v>1716.05</v>
      </c>
      <c r="AI142" s="68">
        <v>3166.26</v>
      </c>
      <c r="AJ142" s="68">
        <v>1016.51</v>
      </c>
      <c r="AK142" s="68">
        <v>1200.1400000000001</v>
      </c>
      <c r="AL142" s="68">
        <v>1621.14</v>
      </c>
      <c r="AM142" s="78">
        <v>162.57</v>
      </c>
      <c r="AN142" s="68">
        <v>21131.33</v>
      </c>
      <c r="AO142" s="68">
        <v>29133.07</v>
      </c>
      <c r="AP142" s="68">
        <v>22235.98</v>
      </c>
      <c r="AQ142" s="68">
        <v>13444.820137127799</v>
      </c>
      <c r="AR142" s="68">
        <v>46540.456789999997</v>
      </c>
      <c r="AS142" s="68" t="s">
        <v>48</v>
      </c>
      <c r="AT142" s="68" t="s">
        <v>48</v>
      </c>
    </row>
    <row r="143" spans="1:58" s="32" customFormat="1" ht="18" x14ac:dyDescent="0.35">
      <c r="A143" s="38" t="s">
        <v>445</v>
      </c>
      <c r="B143" s="36">
        <v>42527</v>
      </c>
      <c r="C143" s="37" t="s">
        <v>0</v>
      </c>
      <c r="D143" s="37" t="s">
        <v>8</v>
      </c>
      <c r="E143" s="37" t="s">
        <v>385</v>
      </c>
      <c r="F143" s="37"/>
      <c r="G143" s="37"/>
      <c r="H143" s="37">
        <v>500</v>
      </c>
      <c r="I143" s="37"/>
      <c r="J143" s="37"/>
      <c r="K143" s="37" t="s">
        <v>489</v>
      </c>
      <c r="L143" s="37" t="s">
        <v>447</v>
      </c>
      <c r="M143" s="37" t="s">
        <v>386</v>
      </c>
      <c r="N143" s="37" t="s">
        <v>387</v>
      </c>
      <c r="O143" s="35">
        <v>51</v>
      </c>
      <c r="P143" s="35">
        <v>11.54</v>
      </c>
      <c r="Q143" s="35">
        <v>7.93</v>
      </c>
      <c r="R143" s="35">
        <v>19.48</v>
      </c>
      <c r="S143" s="43" t="s">
        <v>48</v>
      </c>
      <c r="T143" s="43">
        <v>1201</v>
      </c>
      <c r="U143" s="43">
        <v>1377</v>
      </c>
      <c r="V143" s="43">
        <v>1644</v>
      </c>
      <c r="W143" s="43">
        <v>1782</v>
      </c>
      <c r="X143" s="43">
        <v>2142</v>
      </c>
      <c r="Y143" s="43">
        <v>2327</v>
      </c>
      <c r="Z143" s="43">
        <v>124.03</v>
      </c>
      <c r="AA143" s="43">
        <v>135.4</v>
      </c>
      <c r="AB143" s="43">
        <v>104.47</v>
      </c>
      <c r="AC143" s="43">
        <v>100.97</v>
      </c>
      <c r="AD143" s="43">
        <v>104.72</v>
      </c>
      <c r="AE143" s="43">
        <v>156.02000000000001</v>
      </c>
      <c r="AF143" s="43">
        <v>178.91</v>
      </c>
      <c r="AG143" s="43">
        <v>18108.7</v>
      </c>
      <c r="AH143" s="43">
        <v>33849.15</v>
      </c>
      <c r="AI143" s="43">
        <v>25804.27</v>
      </c>
      <c r="AJ143" s="43">
        <v>25039.55</v>
      </c>
      <c r="AK143" s="43">
        <v>26495.01</v>
      </c>
      <c r="AL143" s="43">
        <v>39162.129999999997</v>
      </c>
      <c r="AM143" s="43">
        <v>44905.59</v>
      </c>
      <c r="AN143" s="43">
        <v>159445.07</v>
      </c>
      <c r="AO143" s="43">
        <v>219482.13</v>
      </c>
      <c r="AP143" s="43">
        <v>268796.81</v>
      </c>
      <c r="AQ143" s="43">
        <v>347368.50756081502</v>
      </c>
      <c r="AR143" s="43">
        <v>361974.73346999998</v>
      </c>
      <c r="AS143" s="43">
        <v>492653.38</v>
      </c>
      <c r="AT143" s="43">
        <v>604426.75</v>
      </c>
    </row>
    <row r="144" spans="1:58" s="32" customFormat="1" ht="18" x14ac:dyDescent="0.35">
      <c r="A144" s="38" t="s">
        <v>445</v>
      </c>
      <c r="B144" s="36">
        <v>42660</v>
      </c>
      <c r="C144" s="37" t="s">
        <v>0</v>
      </c>
      <c r="D144" s="37" t="s">
        <v>8</v>
      </c>
      <c r="E144" s="37" t="s">
        <v>388</v>
      </c>
      <c r="F144" s="37"/>
      <c r="G144" s="37"/>
      <c r="H144" s="37">
        <v>700</v>
      </c>
      <c r="I144" s="37"/>
      <c r="J144" s="37"/>
      <c r="K144" s="37" t="s">
        <v>475</v>
      </c>
      <c r="L144" s="37" t="s">
        <v>447</v>
      </c>
      <c r="M144" s="37" t="s">
        <v>389</v>
      </c>
      <c r="N144" s="37" t="s">
        <v>390</v>
      </c>
      <c r="O144" s="35">
        <v>135.19999999999999</v>
      </c>
      <c r="P144" s="35">
        <v>56.77761809837282</v>
      </c>
      <c r="Q144" s="35">
        <v>0</v>
      </c>
      <c r="R144" s="35">
        <v>56.77761809837282</v>
      </c>
      <c r="S144" s="43">
        <v>235</v>
      </c>
      <c r="T144" s="43">
        <v>271</v>
      </c>
      <c r="U144" s="43">
        <v>297</v>
      </c>
      <c r="V144" s="43">
        <v>440</v>
      </c>
      <c r="W144" s="43">
        <v>467</v>
      </c>
      <c r="X144" s="43">
        <v>488</v>
      </c>
      <c r="Y144" s="43">
        <v>523</v>
      </c>
      <c r="Z144" s="43">
        <v>576.22</v>
      </c>
      <c r="AA144" s="43">
        <v>344.67</v>
      </c>
      <c r="AB144" s="43">
        <v>88.01</v>
      </c>
      <c r="AC144" s="43">
        <v>136.15</v>
      </c>
      <c r="AD144" s="43">
        <v>244.09</v>
      </c>
      <c r="AE144" s="43">
        <v>446.29</v>
      </c>
      <c r="AF144" s="43">
        <v>112.62</v>
      </c>
      <c r="AG144" s="43">
        <v>29963.42</v>
      </c>
      <c r="AH144" s="43">
        <v>86166.61</v>
      </c>
      <c r="AI144" s="43">
        <v>21737.919999999998</v>
      </c>
      <c r="AJ144" s="43">
        <v>33765.78</v>
      </c>
      <c r="AK144" s="43">
        <v>61510.85</v>
      </c>
      <c r="AL144" s="43">
        <v>112019.01</v>
      </c>
      <c r="AM144" s="43">
        <v>28268.87</v>
      </c>
      <c r="AN144" s="43">
        <v>29108.95</v>
      </c>
      <c r="AO144" s="43">
        <v>10492.22</v>
      </c>
      <c r="AP144" s="43">
        <v>29147.759999999998</v>
      </c>
      <c r="AQ144" s="43">
        <v>24008.406123790701</v>
      </c>
      <c r="AR144" s="43">
        <v>34669.54148</v>
      </c>
      <c r="AS144" s="43">
        <v>43364.7</v>
      </c>
      <c r="AT144" s="43">
        <v>41491.72</v>
      </c>
    </row>
    <row r="145" spans="1:46" s="32" customFormat="1" ht="18" x14ac:dyDescent="0.35">
      <c r="A145" s="38" t="s">
        <v>445</v>
      </c>
      <c r="B145" s="36">
        <v>42662</v>
      </c>
      <c r="C145" s="37" t="s">
        <v>0</v>
      </c>
      <c r="D145" s="37" t="s">
        <v>8</v>
      </c>
      <c r="E145" s="37" t="s">
        <v>391</v>
      </c>
      <c r="F145" s="37"/>
      <c r="G145" s="37"/>
      <c r="H145" s="37">
        <v>600</v>
      </c>
      <c r="I145" s="37"/>
      <c r="J145" s="37"/>
      <c r="K145" s="37" t="s">
        <v>490</v>
      </c>
      <c r="L145" s="37" t="s">
        <v>447</v>
      </c>
      <c r="M145" s="37" t="s">
        <v>392</v>
      </c>
      <c r="N145" s="37" t="s">
        <v>393</v>
      </c>
      <c r="O145" s="35">
        <v>69.400000000000006</v>
      </c>
      <c r="P145" s="35">
        <v>7.2215535598555682</v>
      </c>
      <c r="Q145" s="35">
        <v>7.2215535598555682</v>
      </c>
      <c r="R145" s="35">
        <v>14.443107119711136</v>
      </c>
      <c r="S145" s="43" t="s">
        <v>48</v>
      </c>
      <c r="T145" s="43" t="s">
        <v>48</v>
      </c>
      <c r="U145" s="43" t="s">
        <v>48</v>
      </c>
      <c r="V145" s="43" t="s">
        <v>48</v>
      </c>
      <c r="W145" s="43" t="s">
        <v>48</v>
      </c>
      <c r="X145" s="43" t="s">
        <v>48</v>
      </c>
      <c r="Y145" s="43" t="s">
        <v>48</v>
      </c>
      <c r="Z145" s="43">
        <v>35.28</v>
      </c>
      <c r="AA145" s="43">
        <v>54.32</v>
      </c>
      <c r="AB145" s="43">
        <v>679.77</v>
      </c>
      <c r="AC145" s="43">
        <v>360</v>
      </c>
      <c r="AD145" s="43">
        <v>1322.86</v>
      </c>
      <c r="AE145" s="43">
        <v>479.12</v>
      </c>
      <c r="AF145" s="43">
        <v>224.5</v>
      </c>
      <c r="AG145" s="43">
        <v>1764.22</v>
      </c>
      <c r="AH145" s="43">
        <v>13580.23</v>
      </c>
      <c r="AI145" s="43">
        <v>167902.07</v>
      </c>
      <c r="AJ145" s="43">
        <v>89281.22</v>
      </c>
      <c r="AK145" s="43">
        <v>333360.19</v>
      </c>
      <c r="AL145" s="43">
        <v>120260.37</v>
      </c>
      <c r="AM145" s="43">
        <v>56348.7</v>
      </c>
      <c r="AN145" s="43">
        <v>3640.37</v>
      </c>
      <c r="AO145" s="43">
        <v>128059.89</v>
      </c>
      <c r="AP145" s="43">
        <v>18308.78</v>
      </c>
      <c r="AQ145" s="43">
        <v>26399.6900535362</v>
      </c>
      <c r="AR145" s="43">
        <v>39220.334580000002</v>
      </c>
      <c r="AS145" s="43">
        <v>54920.61</v>
      </c>
      <c r="AT145" s="43">
        <v>61623.7</v>
      </c>
    </row>
    <row r="146" spans="1:46" s="69" customFormat="1" ht="18" x14ac:dyDescent="0.35">
      <c r="A146" s="64" t="s">
        <v>445</v>
      </c>
      <c r="B146" s="65">
        <v>42668</v>
      </c>
      <c r="C146" s="66" t="s">
        <v>0</v>
      </c>
      <c r="D146" s="66" t="s">
        <v>8</v>
      </c>
      <c r="E146" s="66" t="s">
        <v>501</v>
      </c>
      <c r="F146" s="66"/>
      <c r="G146" s="66"/>
      <c r="H146" s="66">
        <v>500</v>
      </c>
      <c r="I146" s="66"/>
      <c r="J146" s="66"/>
      <c r="K146" s="66" t="s">
        <v>489</v>
      </c>
      <c r="L146" s="66" t="s">
        <v>447</v>
      </c>
      <c r="M146" s="66" t="s">
        <v>394</v>
      </c>
      <c r="N146" s="66" t="s">
        <v>395</v>
      </c>
      <c r="O146" s="67">
        <v>194.4</v>
      </c>
      <c r="P146" s="67">
        <v>10.570511867713318</v>
      </c>
      <c r="Q146" s="67">
        <v>31.711557201913699</v>
      </c>
      <c r="R146" s="67">
        <v>42.28206906962702</v>
      </c>
      <c r="S146" s="68">
        <v>1427</v>
      </c>
      <c r="T146" s="68">
        <v>1754</v>
      </c>
      <c r="U146" s="68">
        <v>1632</v>
      </c>
      <c r="V146" s="68">
        <v>1645</v>
      </c>
      <c r="W146" s="68" t="s">
        <v>48</v>
      </c>
      <c r="X146" s="79" t="s">
        <v>509</v>
      </c>
      <c r="Y146" s="79" t="s">
        <v>509</v>
      </c>
      <c r="Z146" s="68">
        <v>90.55</v>
      </c>
      <c r="AA146" s="68">
        <v>80.36</v>
      </c>
      <c r="AB146" s="68">
        <v>12.17</v>
      </c>
      <c r="AC146" s="68">
        <v>4.6900000000000004</v>
      </c>
      <c r="AD146" s="68">
        <v>35.46</v>
      </c>
      <c r="AE146" s="79" t="s">
        <v>509</v>
      </c>
      <c r="AF146" s="79" t="s">
        <v>509</v>
      </c>
      <c r="AG146" s="68">
        <v>4165.18</v>
      </c>
      <c r="AH146" s="68">
        <v>20091.05</v>
      </c>
      <c r="AI146" s="68">
        <v>3005.59</v>
      </c>
      <c r="AJ146" s="68">
        <v>1163.45</v>
      </c>
      <c r="AK146" s="68">
        <v>7162.49</v>
      </c>
      <c r="AL146" s="79" t="s">
        <v>509</v>
      </c>
      <c r="AM146" s="79" t="s">
        <v>509</v>
      </c>
      <c r="AN146" s="68">
        <v>126350.14</v>
      </c>
      <c r="AO146" s="68">
        <v>4920.04</v>
      </c>
      <c r="AP146" s="68">
        <v>131493.17000000001</v>
      </c>
      <c r="AQ146" s="68">
        <v>139370.01033154799</v>
      </c>
      <c r="AR146" s="68" t="s">
        <v>48</v>
      </c>
      <c r="AS146" s="79" t="s">
        <v>509</v>
      </c>
      <c r="AT146" s="79" t="s">
        <v>509</v>
      </c>
    </row>
    <row r="147" spans="1:46" s="32" customFormat="1" ht="18" x14ac:dyDescent="0.35">
      <c r="A147" s="38" t="s">
        <v>445</v>
      </c>
      <c r="B147" s="36">
        <v>42691</v>
      </c>
      <c r="C147" s="37" t="s">
        <v>0</v>
      </c>
      <c r="D147" s="37" t="s">
        <v>8</v>
      </c>
      <c r="E147" s="37" t="s">
        <v>396</v>
      </c>
      <c r="F147" s="37"/>
      <c r="G147" s="37"/>
      <c r="H147" s="37">
        <v>600</v>
      </c>
      <c r="I147" s="37"/>
      <c r="J147" s="37"/>
      <c r="K147" s="37" t="s">
        <v>490</v>
      </c>
      <c r="L147" s="37" t="s">
        <v>447</v>
      </c>
      <c r="M147" s="37" t="s">
        <v>397</v>
      </c>
      <c r="N147" s="37" t="s">
        <v>398</v>
      </c>
      <c r="O147" s="35">
        <v>49.6</v>
      </c>
      <c r="P147" s="35">
        <v>2.5345829766142476</v>
      </c>
      <c r="Q147" s="35">
        <v>19.860992204749245</v>
      </c>
      <c r="R147" s="35">
        <v>22.395575181363494</v>
      </c>
      <c r="S147" s="43" t="s">
        <v>48</v>
      </c>
      <c r="T147" s="43" t="s">
        <v>48</v>
      </c>
      <c r="U147" s="43">
        <v>146</v>
      </c>
      <c r="V147" s="43">
        <v>125</v>
      </c>
      <c r="W147" s="43">
        <v>81</v>
      </c>
      <c r="X147" s="43">
        <v>58</v>
      </c>
      <c r="Y147" s="43">
        <v>55</v>
      </c>
      <c r="Z147" s="43">
        <v>36.15</v>
      </c>
      <c r="AA147" s="43">
        <v>16.649999999999999</v>
      </c>
      <c r="AB147" s="43">
        <v>7.83</v>
      </c>
      <c r="AC147" s="43">
        <v>4.13</v>
      </c>
      <c r="AD147" s="43">
        <v>38.549999999999997</v>
      </c>
      <c r="AE147" s="43">
        <v>39.200000000000003</v>
      </c>
      <c r="AF147" s="43">
        <v>16.170000000000002</v>
      </c>
      <c r="AG147" s="43">
        <v>1120.5</v>
      </c>
      <c r="AH147" s="43">
        <v>4162.04</v>
      </c>
      <c r="AI147" s="43">
        <v>1934.75</v>
      </c>
      <c r="AJ147" s="43">
        <v>1023.72</v>
      </c>
      <c r="AK147" s="43">
        <v>9715.85</v>
      </c>
      <c r="AL147" s="43">
        <v>9838.5</v>
      </c>
      <c r="AM147" s="43">
        <v>4059.58</v>
      </c>
      <c r="AN147" s="43">
        <v>5130.2</v>
      </c>
      <c r="AO147" s="43">
        <v>25682.71</v>
      </c>
      <c r="AP147" s="43">
        <v>4682.43</v>
      </c>
      <c r="AQ147" s="43">
        <v>3910.5687047994702</v>
      </c>
      <c r="AR147" s="43">
        <v>5574.74863</v>
      </c>
      <c r="AS147" s="43">
        <v>8510.2900000000009</v>
      </c>
      <c r="AT147" s="43">
        <v>8219.57</v>
      </c>
    </row>
    <row r="148" spans="1:46" s="32" customFormat="1" ht="18" x14ac:dyDescent="0.35">
      <c r="A148" s="64" t="s">
        <v>445</v>
      </c>
      <c r="B148" s="65">
        <v>42697</v>
      </c>
      <c r="C148" s="66" t="s">
        <v>0</v>
      </c>
      <c r="D148" s="66" t="s">
        <v>8</v>
      </c>
      <c r="E148" s="66" t="s">
        <v>515</v>
      </c>
      <c r="F148" s="66"/>
      <c r="G148" s="66"/>
      <c r="H148" s="66">
        <v>100</v>
      </c>
      <c r="I148" s="66"/>
      <c r="J148" s="66"/>
      <c r="K148" s="66" t="s">
        <v>483</v>
      </c>
      <c r="L148" s="66" t="s">
        <v>447</v>
      </c>
      <c r="M148" s="66" t="s">
        <v>399</v>
      </c>
      <c r="N148" s="66" t="s">
        <v>400</v>
      </c>
      <c r="O148" s="67">
        <v>12.3</v>
      </c>
      <c r="P148" s="67">
        <v>4.6090050078176334</v>
      </c>
      <c r="Q148" s="67">
        <v>0</v>
      </c>
      <c r="R148" s="67">
        <v>4.6090050078176334</v>
      </c>
      <c r="S148" s="68">
        <v>16</v>
      </c>
      <c r="T148" s="68">
        <v>18</v>
      </c>
      <c r="U148" s="68">
        <v>19</v>
      </c>
      <c r="V148" s="68">
        <v>21</v>
      </c>
      <c r="W148" s="68">
        <v>19</v>
      </c>
      <c r="X148" s="68" t="s">
        <v>48</v>
      </c>
      <c r="Y148" s="79" t="s">
        <v>509</v>
      </c>
      <c r="Z148" s="68">
        <v>7.59</v>
      </c>
      <c r="AA148" s="68">
        <v>2.1</v>
      </c>
      <c r="AB148" s="68">
        <v>4.46</v>
      </c>
      <c r="AC148" s="68">
        <v>3.43</v>
      </c>
      <c r="AD148" s="68">
        <v>4.1500000000000004</v>
      </c>
      <c r="AE148" s="68">
        <v>6.05</v>
      </c>
      <c r="AF148" s="79" t="s">
        <v>509</v>
      </c>
      <c r="AG148" s="68">
        <v>205.04</v>
      </c>
      <c r="AH148" s="68">
        <v>523.97</v>
      </c>
      <c r="AI148" s="68">
        <v>1100.97</v>
      </c>
      <c r="AJ148" s="68">
        <v>849.91</v>
      </c>
      <c r="AK148" s="68">
        <v>1045.6600000000001</v>
      </c>
      <c r="AL148" s="68">
        <v>1016.98</v>
      </c>
      <c r="AM148" s="79" t="s">
        <v>509</v>
      </c>
      <c r="AN148" s="68">
        <v>3805.38</v>
      </c>
      <c r="AO148" s="68">
        <v>4252.32</v>
      </c>
      <c r="AP148" s="68">
        <v>4458.5600000000004</v>
      </c>
      <c r="AQ148" s="68">
        <v>4654.8323471400299</v>
      </c>
      <c r="AR148" s="68">
        <v>3744.2576100000001</v>
      </c>
      <c r="AS148" s="68" t="s">
        <v>48</v>
      </c>
      <c r="AT148" s="79" t="s">
        <v>509</v>
      </c>
    </row>
    <row r="149" spans="1:46" s="32" customFormat="1" ht="18" x14ac:dyDescent="0.35">
      <c r="A149" s="38" t="s">
        <v>445</v>
      </c>
      <c r="B149" s="36">
        <v>42733</v>
      </c>
      <c r="C149" s="37" t="s">
        <v>0</v>
      </c>
      <c r="D149" s="37" t="s">
        <v>8</v>
      </c>
      <c r="E149" s="37" t="s">
        <v>401</v>
      </c>
      <c r="F149" s="37"/>
      <c r="G149" s="37"/>
      <c r="H149" s="37">
        <v>500</v>
      </c>
      <c r="I149" s="37"/>
      <c r="J149" s="37"/>
      <c r="K149" s="37" t="s">
        <v>489</v>
      </c>
      <c r="L149" s="37" t="s">
        <v>447</v>
      </c>
      <c r="M149" s="37" t="s">
        <v>402</v>
      </c>
      <c r="N149" s="37" t="s">
        <v>403</v>
      </c>
      <c r="O149" s="35">
        <v>36.799999999999997</v>
      </c>
      <c r="P149" s="35">
        <v>4.53</v>
      </c>
      <c r="Q149" s="35">
        <v>0</v>
      </c>
      <c r="R149" s="35">
        <v>4.53</v>
      </c>
      <c r="S149" s="43" t="s">
        <v>48</v>
      </c>
      <c r="T149" s="43" t="s">
        <v>48</v>
      </c>
      <c r="U149" s="43">
        <v>1154</v>
      </c>
      <c r="V149" s="43">
        <v>755</v>
      </c>
      <c r="W149" s="43">
        <v>722</v>
      </c>
      <c r="X149" s="43" t="s">
        <v>48</v>
      </c>
      <c r="Y149" s="43" t="s">
        <v>48</v>
      </c>
      <c r="Z149" s="43">
        <v>287.45999999999998</v>
      </c>
      <c r="AA149" s="43">
        <v>8.3800000000000008</v>
      </c>
      <c r="AB149" s="43">
        <v>5.67</v>
      </c>
      <c r="AC149" s="43">
        <v>0.67</v>
      </c>
      <c r="AD149" s="43">
        <v>0.02</v>
      </c>
      <c r="AE149" s="43">
        <v>0</v>
      </c>
      <c r="AF149" s="43">
        <v>0</v>
      </c>
      <c r="AG149" s="43">
        <v>574.91999999999996</v>
      </c>
      <c r="AH149" s="43">
        <v>2095.91</v>
      </c>
      <c r="AI149" s="43">
        <v>1401.27</v>
      </c>
      <c r="AJ149" s="43">
        <v>165.42</v>
      </c>
      <c r="AK149" s="43">
        <v>5.85</v>
      </c>
      <c r="AL149" s="43">
        <v>0</v>
      </c>
      <c r="AM149" s="43">
        <v>0</v>
      </c>
      <c r="AN149" s="43">
        <v>85403.71</v>
      </c>
      <c r="AO149" s="43">
        <v>92677.84</v>
      </c>
      <c r="AP149" s="43" t="s">
        <v>48</v>
      </c>
      <c r="AQ149" s="43">
        <v>71982.013712782893</v>
      </c>
      <c r="AR149" s="43">
        <v>30055.257000000001</v>
      </c>
      <c r="AS149" s="43" t="s">
        <v>48</v>
      </c>
      <c r="AT149" s="43" t="s">
        <v>48</v>
      </c>
    </row>
    <row r="150" spans="1:46" s="32" customFormat="1" ht="18" x14ac:dyDescent="0.35">
      <c r="A150" s="38" t="s">
        <v>446</v>
      </c>
      <c r="B150" s="36">
        <v>42684</v>
      </c>
      <c r="C150" s="37" t="s">
        <v>0</v>
      </c>
      <c r="D150" s="37" t="s">
        <v>8</v>
      </c>
      <c r="E150" s="37" t="s">
        <v>433</v>
      </c>
      <c r="F150" s="37"/>
      <c r="G150" s="37"/>
      <c r="H150" s="37" t="s">
        <v>458</v>
      </c>
      <c r="I150" s="37"/>
      <c r="J150" s="37"/>
      <c r="K150" s="37" t="s">
        <v>459</v>
      </c>
      <c r="L150" s="37" t="s">
        <v>447</v>
      </c>
      <c r="M150" s="37" t="s">
        <v>434</v>
      </c>
      <c r="N150" s="37" t="s">
        <v>435</v>
      </c>
      <c r="O150" s="35">
        <v>27.005398829776308</v>
      </c>
      <c r="P150" s="35">
        <v>40.306565417576579</v>
      </c>
      <c r="Q150" s="35">
        <v>0</v>
      </c>
      <c r="R150" s="35">
        <v>40.306565417576579</v>
      </c>
      <c r="S150" s="43">
        <v>242</v>
      </c>
      <c r="T150" s="43">
        <v>260</v>
      </c>
      <c r="U150" s="43">
        <v>325</v>
      </c>
      <c r="V150" s="43">
        <v>341</v>
      </c>
      <c r="W150" s="43">
        <v>89</v>
      </c>
      <c r="X150" s="43" t="s">
        <v>48</v>
      </c>
      <c r="Y150" s="43">
        <v>133</v>
      </c>
      <c r="Z150" s="43">
        <v>18.436049320904235</v>
      </c>
      <c r="AA150" s="43">
        <v>3.5474181116815693</v>
      </c>
      <c r="AB150" s="43">
        <v>28.413159407311454</v>
      </c>
      <c r="AC150" s="43">
        <v>5.6604592832904155</v>
      </c>
      <c r="AD150" s="43">
        <v>8.7719433075230171</v>
      </c>
      <c r="AE150" s="43">
        <v>1.27</v>
      </c>
      <c r="AF150" s="42">
        <v>20.85</v>
      </c>
      <c r="AG150" s="43">
        <v>663.69777555255257</v>
      </c>
      <c r="AH150" s="43">
        <v>886.85452792039234</v>
      </c>
      <c r="AI150" s="43">
        <v>7018.0503736059291</v>
      </c>
      <c r="AJ150" s="43">
        <v>1398.1334429727324</v>
      </c>
      <c r="AK150" s="43">
        <v>1043.8612535952391</v>
      </c>
      <c r="AL150" s="43">
        <v>317.62</v>
      </c>
      <c r="AM150" s="43">
        <v>5151.07</v>
      </c>
      <c r="AN150" s="43">
        <v>19644.54</v>
      </c>
      <c r="AO150" s="43">
        <v>22682.25</v>
      </c>
      <c r="AP150" s="43">
        <v>24645.360000000001</v>
      </c>
      <c r="AQ150" s="43">
        <v>24998.52</v>
      </c>
      <c r="AR150" s="43">
        <v>914.82</v>
      </c>
      <c r="AS150" s="43">
        <v>8958.51</v>
      </c>
      <c r="AT150" s="43">
        <v>126033.48</v>
      </c>
    </row>
    <row r="151" spans="1:46" s="32" customFormat="1" ht="18" x14ac:dyDescent="0.35">
      <c r="A151" s="38" t="s">
        <v>446</v>
      </c>
      <c r="B151" s="36">
        <v>42613</v>
      </c>
      <c r="C151" s="37" t="s">
        <v>0</v>
      </c>
      <c r="D151" s="37" t="s">
        <v>8</v>
      </c>
      <c r="E151" s="37" t="s">
        <v>436</v>
      </c>
      <c r="F151" s="37"/>
      <c r="G151" s="37"/>
      <c r="H151" s="37" t="s">
        <v>455</v>
      </c>
      <c r="I151" s="37"/>
      <c r="J151" s="37"/>
      <c r="K151" s="37" t="s">
        <v>456</v>
      </c>
      <c r="L151" s="37" t="s">
        <v>447</v>
      </c>
      <c r="M151" s="37" t="s">
        <v>437</v>
      </c>
      <c r="N151" s="37" t="s">
        <v>438</v>
      </c>
      <c r="O151" s="35">
        <v>8.5871906849599373</v>
      </c>
      <c r="P151" s="35">
        <v>6.26</v>
      </c>
      <c r="Q151" s="35">
        <v>0</v>
      </c>
      <c r="R151" s="35">
        <v>6.26</v>
      </c>
      <c r="S151" s="43">
        <v>34</v>
      </c>
      <c r="T151" s="43">
        <v>38</v>
      </c>
      <c r="U151" s="43">
        <v>37</v>
      </c>
      <c r="V151" s="43">
        <v>39</v>
      </c>
      <c r="W151" s="43">
        <v>36</v>
      </c>
      <c r="X151" s="43" t="s">
        <v>48</v>
      </c>
      <c r="Y151" s="43">
        <v>25</v>
      </c>
      <c r="Z151" s="43">
        <v>15.723357478080031</v>
      </c>
      <c r="AA151" s="43">
        <v>5.7372387935774007</v>
      </c>
      <c r="AB151" s="43">
        <v>11.19297789863092</v>
      </c>
      <c r="AC151" s="43">
        <v>4.5404870430254238</v>
      </c>
      <c r="AD151" s="43">
        <v>1.0658979670705082</v>
      </c>
      <c r="AE151" s="43">
        <v>0.33</v>
      </c>
      <c r="AF151" s="42">
        <v>1.68</v>
      </c>
      <c r="AG151" s="43">
        <v>1352.2087431148825</v>
      </c>
      <c r="AH151" s="43">
        <v>699.94313281644293</v>
      </c>
      <c r="AI151" s="43">
        <v>2764.6655409618375</v>
      </c>
      <c r="AJ151" s="43">
        <v>1121.5002996272799</v>
      </c>
      <c r="AK151" s="43">
        <v>54.360796320595917</v>
      </c>
      <c r="AL151" s="43">
        <v>83.49</v>
      </c>
      <c r="AM151" s="43">
        <v>415.55</v>
      </c>
      <c r="AN151" s="43">
        <v>3211.57</v>
      </c>
      <c r="AO151" s="43">
        <v>3210.15</v>
      </c>
      <c r="AP151" s="43">
        <v>3221.14</v>
      </c>
      <c r="AQ151" s="43">
        <v>3359.68</v>
      </c>
      <c r="AR151" s="43">
        <v>3481.35</v>
      </c>
      <c r="AS151" s="43">
        <v>3453.25</v>
      </c>
      <c r="AT151" s="43">
        <v>15825.41</v>
      </c>
    </row>
    <row r="152" spans="1:46" s="59" customFormat="1" ht="18" x14ac:dyDescent="0.35">
      <c r="A152" s="53" t="s">
        <v>446</v>
      </c>
      <c r="B152" s="54">
        <v>42403</v>
      </c>
      <c r="C152" s="55" t="s">
        <v>0</v>
      </c>
      <c r="D152" s="55" t="s">
        <v>17</v>
      </c>
      <c r="E152" s="55" t="s">
        <v>493</v>
      </c>
      <c r="F152" s="55"/>
      <c r="G152" s="55"/>
      <c r="H152" s="55" t="s">
        <v>460</v>
      </c>
      <c r="I152" s="55"/>
      <c r="J152" s="55"/>
      <c r="K152" s="55" t="s">
        <v>461</v>
      </c>
      <c r="L152" s="55" t="s">
        <v>447</v>
      </c>
      <c r="M152" s="55" t="s">
        <v>439</v>
      </c>
      <c r="N152" s="55" t="s">
        <v>440</v>
      </c>
      <c r="O152" s="57" t="s">
        <v>48</v>
      </c>
      <c r="P152" s="57">
        <v>0.81359794871170621</v>
      </c>
      <c r="Q152" s="57">
        <v>0</v>
      </c>
      <c r="R152" s="57">
        <v>0.81359794871170621</v>
      </c>
      <c r="S152" s="58">
        <v>35</v>
      </c>
      <c r="T152" s="58">
        <v>39</v>
      </c>
      <c r="U152" s="58">
        <v>35</v>
      </c>
      <c r="V152" s="58" t="s">
        <v>48</v>
      </c>
      <c r="W152" s="58" t="s">
        <v>48</v>
      </c>
      <c r="X152" s="58" t="s">
        <v>48</v>
      </c>
      <c r="Y152" s="78" t="s">
        <v>48</v>
      </c>
      <c r="Z152" s="58" t="s">
        <v>48</v>
      </c>
      <c r="AA152" s="58" t="s">
        <v>48</v>
      </c>
      <c r="AB152" s="58" t="s">
        <v>48</v>
      </c>
      <c r="AC152" s="58" t="s">
        <v>48</v>
      </c>
      <c r="AD152" s="58" t="s">
        <v>48</v>
      </c>
      <c r="AE152" s="58" t="s">
        <v>48</v>
      </c>
      <c r="AF152" s="78" t="s">
        <v>48</v>
      </c>
      <c r="AG152" s="58" t="s">
        <v>48</v>
      </c>
      <c r="AH152" s="58" t="s">
        <v>48</v>
      </c>
      <c r="AI152" s="58" t="s">
        <v>48</v>
      </c>
      <c r="AJ152" s="58" t="s">
        <v>48</v>
      </c>
      <c r="AK152" s="58" t="s">
        <v>48</v>
      </c>
      <c r="AL152" s="58" t="s">
        <v>48</v>
      </c>
      <c r="AM152" s="78" t="s">
        <v>48</v>
      </c>
      <c r="AN152" s="58">
        <v>5341.97</v>
      </c>
      <c r="AO152" s="58">
        <v>4807.42</v>
      </c>
      <c r="AP152" s="58">
        <v>4069.01</v>
      </c>
      <c r="AQ152" s="58" t="s">
        <v>48</v>
      </c>
      <c r="AR152" s="58" t="s">
        <v>48</v>
      </c>
      <c r="AS152" s="58" t="s">
        <v>48</v>
      </c>
      <c r="AT152" s="78" t="s">
        <v>48</v>
      </c>
    </row>
    <row r="153" spans="1:46" s="21" customFormat="1" x14ac:dyDescent="0.3">
      <c r="B153" s="23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</row>
    <row r="154" spans="1:46" s="21" customFormat="1" x14ac:dyDescent="0.3">
      <c r="A154" s="21" t="s">
        <v>426</v>
      </c>
      <c r="B154" s="23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</row>
    <row r="155" spans="1:46" s="21" customFormat="1" x14ac:dyDescent="0.3">
      <c r="A155" s="21" t="s">
        <v>427</v>
      </c>
      <c r="B155" s="23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</row>
    <row r="156" spans="1:46" s="21" customFormat="1" x14ac:dyDescent="0.3">
      <c r="A156" s="21" t="s">
        <v>428</v>
      </c>
      <c r="B156" s="23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</row>
    <row r="157" spans="1:46" s="21" customFormat="1" x14ac:dyDescent="0.3">
      <c r="A157" s="63" t="s">
        <v>503</v>
      </c>
      <c r="B157" s="23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</row>
    <row r="158" spans="1:46" s="21" customFormat="1" x14ac:dyDescent="0.3">
      <c r="B158" s="23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</row>
    <row r="159" spans="1:46" s="21" customFormat="1" ht="18" x14ac:dyDescent="0.3">
      <c r="A159" s="31" t="s">
        <v>454</v>
      </c>
      <c r="B159" s="23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</row>
    <row r="160" spans="1:46" s="21" customFormat="1" x14ac:dyDescent="0.3">
      <c r="A160" s="21" t="s">
        <v>463</v>
      </c>
      <c r="B160" s="23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</row>
    <row r="161" spans="1:46" s="21" customFormat="1" x14ac:dyDescent="0.3">
      <c r="A161" s="63" t="s">
        <v>494</v>
      </c>
      <c r="B161" s="23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</row>
    <row r="162" spans="1:46" x14ac:dyDescent="0.3">
      <c r="A162" s="63" t="s">
        <v>495</v>
      </c>
    </row>
    <row r="163" spans="1:46" x14ac:dyDescent="0.3">
      <c r="A163" s="63" t="s">
        <v>496</v>
      </c>
    </row>
  </sheetData>
  <mergeCells count="48">
    <mergeCell ref="AG8:AM8"/>
    <mergeCell ref="AF9:AF10"/>
    <mergeCell ref="Z8:AF8"/>
    <mergeCell ref="P8:R8"/>
    <mergeCell ref="C8:O8"/>
    <mergeCell ref="M9:M10"/>
    <mergeCell ref="N9:N10"/>
    <mergeCell ref="S8:Y8"/>
    <mergeCell ref="Y9:Y10"/>
    <mergeCell ref="F9:H9"/>
    <mergeCell ref="I9:K9"/>
    <mergeCell ref="W9:W10"/>
    <mergeCell ref="T9:T10"/>
    <mergeCell ref="V9:V10"/>
    <mergeCell ref="L9:L10"/>
    <mergeCell ref="O9:O10"/>
    <mergeCell ref="P9:P10"/>
    <mergeCell ref="Q9:Q10"/>
    <mergeCell ref="R9:R10"/>
    <mergeCell ref="AT9:AT10"/>
    <mergeCell ref="AN8:AT8"/>
    <mergeCell ref="AG9:AG10"/>
    <mergeCell ref="AH9:AH10"/>
    <mergeCell ref="Z9:Z10"/>
    <mergeCell ref="AA9:AA10"/>
    <mergeCell ref="AC9:AC10"/>
    <mergeCell ref="AO9:AO10"/>
    <mergeCell ref="AQ9:AQ10"/>
    <mergeCell ref="AJ9:AJ10"/>
    <mergeCell ref="AN9:AN10"/>
    <mergeCell ref="AB9:AB10"/>
    <mergeCell ref="AI9:AI10"/>
    <mergeCell ref="AS9:AS10"/>
    <mergeCell ref="A9:A10"/>
    <mergeCell ref="B9:B10"/>
    <mergeCell ref="C9:C10"/>
    <mergeCell ref="D9:D10"/>
    <mergeCell ref="E9:E10"/>
    <mergeCell ref="U9:U10"/>
    <mergeCell ref="S9:S10"/>
    <mergeCell ref="AR9:AR10"/>
    <mergeCell ref="AM9:AM10"/>
    <mergeCell ref="AP9:AP10"/>
    <mergeCell ref="AD9:AD10"/>
    <mergeCell ref="AK9:AK10"/>
    <mergeCell ref="X9:X10"/>
    <mergeCell ref="AE9:AE10"/>
    <mergeCell ref="AL9:AL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6"/>
  <sheetViews>
    <sheetView showGridLines="0" zoomScale="60" zoomScaleNormal="60" workbookViewId="0">
      <pane xSplit="5" topLeftCell="F1" activePane="topRight" state="frozen"/>
      <selection pane="topRight" activeCell="A6" sqref="A6"/>
    </sheetView>
  </sheetViews>
  <sheetFormatPr defaultColWidth="9" defaultRowHeight="16.5" x14ac:dyDescent="0.3"/>
  <cols>
    <col min="1" max="1" width="30.85546875" style="1" customWidth="1"/>
    <col min="2" max="2" width="16" style="9" customWidth="1"/>
    <col min="3" max="3" width="21.5703125" style="1" customWidth="1"/>
    <col min="4" max="4" width="14.28515625" style="1" bestFit="1" customWidth="1"/>
    <col min="5" max="5" width="18.85546875" style="1" customWidth="1"/>
    <col min="6" max="6" width="4.28515625" style="1" bestFit="1" customWidth="1"/>
    <col min="7" max="7" width="5.5703125" style="1" bestFit="1" customWidth="1"/>
    <col min="8" max="8" width="12.28515625" style="1" bestFit="1" customWidth="1"/>
    <col min="9" max="9" width="4.28515625" style="1" bestFit="1" customWidth="1"/>
    <col min="10" max="10" width="5.5703125" style="1" bestFit="1" customWidth="1"/>
    <col min="11" max="11" width="12.28515625" style="1" bestFit="1" customWidth="1"/>
    <col min="12" max="12" width="25.85546875" style="1" bestFit="1" customWidth="1"/>
    <col min="13" max="13" width="17.5703125" style="1" bestFit="1" customWidth="1"/>
    <col min="14" max="14" width="17.140625" style="1" customWidth="1"/>
    <col min="15" max="15" width="33" style="11" bestFit="1" customWidth="1"/>
    <col min="16" max="16" width="15.28515625" style="1" bestFit="1" customWidth="1"/>
    <col min="17" max="17" width="17.5703125" style="1" bestFit="1" customWidth="1"/>
    <col min="18" max="18" width="30" style="1" bestFit="1" customWidth="1"/>
    <col min="19" max="46" width="10.85546875" style="1" customWidth="1"/>
    <col min="47" max="16384" width="9" style="1"/>
  </cols>
  <sheetData>
    <row r="1" spans="1:46" x14ac:dyDescent="0.3">
      <c r="B1" s="7"/>
    </row>
    <row r="6" spans="1:46" s="5" customFormat="1" ht="27.75" x14ac:dyDescent="0.45">
      <c r="A6" s="8" t="s">
        <v>421</v>
      </c>
      <c r="O6" s="12"/>
    </row>
    <row r="7" spans="1:46" ht="17.25" thickBot="1" x14ac:dyDescent="0.35"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</row>
    <row r="8" spans="1:46" s="3" customFormat="1" ht="18.75" thickBot="1" x14ac:dyDescent="0.4">
      <c r="A8" s="4"/>
      <c r="B8" s="10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  <c r="P8" s="124" t="s">
        <v>412</v>
      </c>
      <c r="Q8" s="125"/>
      <c r="R8" s="126"/>
      <c r="S8" s="124" t="s">
        <v>7</v>
      </c>
      <c r="T8" s="125"/>
      <c r="U8" s="125"/>
      <c r="V8" s="125"/>
      <c r="W8" s="125"/>
      <c r="X8" s="125"/>
      <c r="Y8" s="125"/>
      <c r="Z8" s="124" t="s">
        <v>4</v>
      </c>
      <c r="AA8" s="125"/>
      <c r="AB8" s="125"/>
      <c r="AC8" s="125"/>
      <c r="AD8" s="125"/>
      <c r="AE8" s="125"/>
      <c r="AF8" s="126"/>
      <c r="AG8" s="124" t="s">
        <v>5</v>
      </c>
      <c r="AH8" s="125"/>
      <c r="AI8" s="125"/>
      <c r="AJ8" s="125"/>
      <c r="AK8" s="125"/>
      <c r="AL8" s="125"/>
      <c r="AM8" s="126"/>
      <c r="AN8" s="124" t="s">
        <v>6</v>
      </c>
      <c r="AO8" s="125"/>
      <c r="AP8" s="125"/>
      <c r="AQ8" s="125"/>
      <c r="AR8" s="125"/>
      <c r="AS8" s="125"/>
      <c r="AT8" s="126"/>
    </row>
    <row r="9" spans="1:46" s="2" customFormat="1" ht="20.25" x14ac:dyDescent="0.35">
      <c r="A9" s="118" t="s">
        <v>3</v>
      </c>
      <c r="B9" s="120" t="s">
        <v>413</v>
      </c>
      <c r="C9" s="116" t="s">
        <v>414</v>
      </c>
      <c r="D9" s="116" t="s">
        <v>415</v>
      </c>
      <c r="E9" s="118" t="s">
        <v>416</v>
      </c>
      <c r="F9" s="127" t="s">
        <v>449</v>
      </c>
      <c r="G9" s="128"/>
      <c r="H9" s="129"/>
      <c r="I9" s="127" t="s">
        <v>450</v>
      </c>
      <c r="J9" s="128"/>
      <c r="K9" s="129"/>
      <c r="L9" s="116" t="s">
        <v>411</v>
      </c>
      <c r="M9" s="118" t="s">
        <v>2</v>
      </c>
      <c r="N9" s="118" t="s">
        <v>1</v>
      </c>
      <c r="O9" s="116" t="s">
        <v>417</v>
      </c>
      <c r="P9" s="116" t="s">
        <v>418</v>
      </c>
      <c r="Q9" s="116" t="s">
        <v>419</v>
      </c>
      <c r="R9" s="116" t="s">
        <v>420</v>
      </c>
      <c r="S9" s="116">
        <v>2016</v>
      </c>
      <c r="T9" s="116">
        <v>2017</v>
      </c>
      <c r="U9" s="116">
        <v>2018</v>
      </c>
      <c r="V9" s="116">
        <v>2019</v>
      </c>
      <c r="W9" s="116">
        <v>2020</v>
      </c>
      <c r="X9" s="116">
        <v>2021</v>
      </c>
      <c r="Y9" s="116">
        <v>2022</v>
      </c>
      <c r="Z9" s="116">
        <v>2016</v>
      </c>
      <c r="AA9" s="116">
        <v>2017</v>
      </c>
      <c r="AB9" s="116">
        <v>2018</v>
      </c>
      <c r="AC9" s="116">
        <v>2019</v>
      </c>
      <c r="AD9" s="116">
        <v>2020</v>
      </c>
      <c r="AE9" s="116">
        <v>2021</v>
      </c>
      <c r="AF9" s="116">
        <v>2022</v>
      </c>
      <c r="AG9" s="116">
        <v>2016</v>
      </c>
      <c r="AH9" s="116">
        <v>2017</v>
      </c>
      <c r="AI9" s="116">
        <v>2018</v>
      </c>
      <c r="AJ9" s="116">
        <v>2019</v>
      </c>
      <c r="AK9" s="116">
        <v>2020</v>
      </c>
      <c r="AL9" s="116">
        <v>2021</v>
      </c>
      <c r="AM9" s="116">
        <v>2022</v>
      </c>
      <c r="AN9" s="116">
        <v>2016</v>
      </c>
      <c r="AO9" s="116">
        <v>2017</v>
      </c>
      <c r="AP9" s="116">
        <v>2018</v>
      </c>
      <c r="AQ9" s="116">
        <v>2019</v>
      </c>
      <c r="AR9" s="116">
        <v>2020</v>
      </c>
      <c r="AS9" s="116">
        <v>2021</v>
      </c>
      <c r="AT9" s="116">
        <v>2022</v>
      </c>
    </row>
    <row r="10" spans="1:46" s="2" customFormat="1" ht="18.75" thickBot="1" x14ac:dyDescent="0.4">
      <c r="A10" s="119"/>
      <c r="B10" s="121"/>
      <c r="C10" s="117"/>
      <c r="D10" s="117"/>
      <c r="E10" s="119"/>
      <c r="F10" s="16" t="s">
        <v>451</v>
      </c>
      <c r="G10" s="17" t="s">
        <v>452</v>
      </c>
      <c r="H10" s="18" t="s">
        <v>453</v>
      </c>
      <c r="I10" s="16" t="s">
        <v>451</v>
      </c>
      <c r="J10" s="17" t="s">
        <v>452</v>
      </c>
      <c r="K10" s="19" t="s">
        <v>453</v>
      </c>
      <c r="L10" s="117"/>
      <c r="M10" s="119"/>
      <c r="N10" s="119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</row>
    <row r="11" spans="1:46" ht="21.75" customHeight="1" x14ac:dyDescent="0.3">
      <c r="A11" s="87" t="s">
        <v>491</v>
      </c>
      <c r="B11" s="88">
        <v>42582</v>
      </c>
      <c r="C11" s="89" t="s">
        <v>12</v>
      </c>
      <c r="D11" s="89" t="s">
        <v>8</v>
      </c>
      <c r="E11" s="89" t="s">
        <v>432</v>
      </c>
      <c r="F11" s="89"/>
      <c r="G11" s="89"/>
      <c r="H11" s="89"/>
      <c r="I11" s="89"/>
      <c r="J11" s="89"/>
      <c r="K11" s="89"/>
      <c r="L11" s="89" t="s">
        <v>447</v>
      </c>
      <c r="M11" s="90" t="s">
        <v>516</v>
      </c>
      <c r="N11" s="89" t="s">
        <v>404</v>
      </c>
      <c r="O11" s="91">
        <v>23.609491205288599</v>
      </c>
      <c r="P11" s="92">
        <v>3.79</v>
      </c>
      <c r="Q11" s="92">
        <v>0</v>
      </c>
      <c r="R11" s="92">
        <v>3.79</v>
      </c>
      <c r="S11" s="93">
        <v>24</v>
      </c>
      <c r="T11" s="93">
        <v>27</v>
      </c>
      <c r="U11" s="93">
        <v>9</v>
      </c>
      <c r="V11" s="93">
        <v>1</v>
      </c>
      <c r="W11" s="93" t="s">
        <v>48</v>
      </c>
      <c r="X11" s="93" t="s">
        <v>48</v>
      </c>
      <c r="Y11" s="93" t="s">
        <v>48</v>
      </c>
      <c r="Z11" s="93">
        <v>2.9488175079421106</v>
      </c>
      <c r="AA11" s="93">
        <v>25.37955826951961</v>
      </c>
      <c r="AB11" s="93">
        <v>98.01611231508528</v>
      </c>
      <c r="AC11" s="93">
        <v>11.556785732177747</v>
      </c>
      <c r="AD11" s="93">
        <v>10.916575331990927</v>
      </c>
      <c r="AE11" s="93">
        <v>5.0412271287595214</v>
      </c>
      <c r="AF11" s="60">
        <v>1.4909080625547921</v>
      </c>
      <c r="AG11" s="93">
        <v>274.23626308977526</v>
      </c>
      <c r="AH11" s="93">
        <v>6217.9917760323042</v>
      </c>
      <c r="AI11" s="93">
        <v>24013.949637237354</v>
      </c>
      <c r="AJ11" s="93">
        <v>1918.4434647562748</v>
      </c>
      <c r="AK11" s="93">
        <v>1353.6553411668749</v>
      </c>
      <c r="AL11" s="93">
        <v>1230.0594194173232</v>
      </c>
      <c r="AM11" s="60">
        <v>363.78156726336925</v>
      </c>
      <c r="AN11" s="93">
        <v>658.66572537945638</v>
      </c>
      <c r="AO11" s="93">
        <v>1147.4158520670721</v>
      </c>
      <c r="AP11" s="93">
        <v>1084.9901064731932</v>
      </c>
      <c r="AQ11" s="93">
        <v>171.33410149792095</v>
      </c>
      <c r="AR11" s="93">
        <v>0</v>
      </c>
      <c r="AS11" s="93" t="s">
        <v>48</v>
      </c>
      <c r="AT11" s="93" t="s">
        <v>48</v>
      </c>
    </row>
    <row r="12" spans="1:46" ht="21.75" customHeight="1" x14ac:dyDescent="0.3">
      <c r="A12" s="87" t="s">
        <v>491</v>
      </c>
      <c r="B12" s="94">
        <v>42633</v>
      </c>
      <c r="C12" s="90" t="s">
        <v>0</v>
      </c>
      <c r="D12" s="90" t="s">
        <v>8</v>
      </c>
      <c r="E12" s="90" t="s">
        <v>405</v>
      </c>
      <c r="F12" s="89"/>
      <c r="G12" s="89"/>
      <c r="H12" s="89"/>
      <c r="I12" s="89"/>
      <c r="J12" s="89"/>
      <c r="K12" s="89"/>
      <c r="L12" s="89" t="s">
        <v>447</v>
      </c>
      <c r="M12" s="90" t="s">
        <v>406</v>
      </c>
      <c r="N12" s="90" t="s">
        <v>407</v>
      </c>
      <c r="O12" s="95">
        <v>55.9</v>
      </c>
      <c r="P12" s="96">
        <v>14.4</v>
      </c>
      <c r="Q12" s="96">
        <v>0</v>
      </c>
      <c r="R12" s="96">
        <v>14.4</v>
      </c>
      <c r="S12" s="93">
        <v>3</v>
      </c>
      <c r="T12" s="93">
        <v>3</v>
      </c>
      <c r="U12" s="93">
        <v>4</v>
      </c>
      <c r="V12" s="93">
        <v>4</v>
      </c>
      <c r="W12" s="93" t="s">
        <v>48</v>
      </c>
      <c r="X12" s="93" t="s">
        <v>48</v>
      </c>
      <c r="Y12" s="93" t="s">
        <v>48</v>
      </c>
      <c r="Z12" s="93">
        <v>86.98693963995764</v>
      </c>
      <c r="AA12" s="93">
        <v>38.32541304508409</v>
      </c>
      <c r="AB12" s="93">
        <v>29.899651370960147</v>
      </c>
      <c r="AC12" s="93">
        <v>75.779770552577531</v>
      </c>
      <c r="AD12" s="93">
        <v>137.79828205847119</v>
      </c>
      <c r="AE12" s="93">
        <v>245.81367955396172</v>
      </c>
      <c r="AF12" s="60">
        <v>265.5439608608354</v>
      </c>
      <c r="AG12" s="93">
        <v>5219.2093187433811</v>
      </c>
      <c r="AH12" s="93">
        <v>9389.7261960456017</v>
      </c>
      <c r="AI12" s="93">
        <v>7325.4089324413462</v>
      </c>
      <c r="AJ12" s="93">
        <v>18490.272280947851</v>
      </c>
      <c r="AK12" s="93">
        <v>34173.973950500855</v>
      </c>
      <c r="AL12" s="93">
        <v>59978.537811166658</v>
      </c>
      <c r="AM12" s="60">
        <v>64792.726450043832</v>
      </c>
      <c r="AN12" s="93">
        <v>0</v>
      </c>
      <c r="AO12" s="93">
        <v>0</v>
      </c>
      <c r="AP12" s="93">
        <v>896.54197682088011</v>
      </c>
      <c r="AQ12" s="93">
        <v>3489.8051199839688</v>
      </c>
      <c r="AR12" s="93">
        <v>5086.2794076415266</v>
      </c>
      <c r="AS12" s="93" t="s">
        <v>48</v>
      </c>
      <c r="AT12" s="93" t="s">
        <v>48</v>
      </c>
    </row>
    <row r="13" spans="1:46" ht="21.75" customHeight="1" x14ac:dyDescent="0.3">
      <c r="A13" s="87" t="s">
        <v>491</v>
      </c>
      <c r="B13" s="94">
        <v>42716</v>
      </c>
      <c r="C13" s="90" t="s">
        <v>0</v>
      </c>
      <c r="D13" s="90" t="s">
        <v>8</v>
      </c>
      <c r="E13" s="90" t="s">
        <v>408</v>
      </c>
      <c r="F13" s="89"/>
      <c r="G13" s="89"/>
      <c r="H13" s="89"/>
      <c r="I13" s="89"/>
      <c r="J13" s="89"/>
      <c r="K13" s="89"/>
      <c r="L13" s="89" t="s">
        <v>447</v>
      </c>
      <c r="M13" s="90" t="s">
        <v>409</v>
      </c>
      <c r="N13" s="90" t="s">
        <v>410</v>
      </c>
      <c r="O13" s="95">
        <v>101</v>
      </c>
      <c r="P13" s="96">
        <v>0</v>
      </c>
      <c r="Q13" s="96">
        <v>44.95</v>
      </c>
      <c r="R13" s="96">
        <v>44.95</v>
      </c>
      <c r="S13" s="93">
        <v>399</v>
      </c>
      <c r="T13" s="93">
        <v>416</v>
      </c>
      <c r="U13" s="93">
        <v>471</v>
      </c>
      <c r="V13" s="93">
        <v>452</v>
      </c>
      <c r="W13" s="93" t="s">
        <v>48</v>
      </c>
      <c r="X13" s="93" t="s">
        <v>48</v>
      </c>
      <c r="Y13" s="93" t="s">
        <v>48</v>
      </c>
      <c r="Z13" s="93">
        <v>597.90351806094839</v>
      </c>
      <c r="AA13" s="93">
        <v>129.30490237116192</v>
      </c>
      <c r="AB13" s="93">
        <v>70.391029869028557</v>
      </c>
      <c r="AC13" s="93">
        <v>21.239917839787584</v>
      </c>
      <c r="AD13" s="93">
        <v>42.511915989090824</v>
      </c>
      <c r="AE13" s="93">
        <v>38.904012773865929</v>
      </c>
      <c r="AF13" s="60">
        <v>23.547693786940417</v>
      </c>
      <c r="AG13" s="93">
        <v>5979.0361218966937</v>
      </c>
      <c r="AH13" s="93">
        <v>31679.701080934668</v>
      </c>
      <c r="AI13" s="93">
        <v>17245.79336662584</v>
      </c>
      <c r="AJ13" s="93">
        <v>5182.5574870998453</v>
      </c>
      <c r="AK13" s="93">
        <v>10542.955165294523</v>
      </c>
      <c r="AL13" s="93">
        <v>9492.5791168232863</v>
      </c>
      <c r="AM13" s="60">
        <v>5745.6372840134609</v>
      </c>
      <c r="AN13" s="93">
        <v>65766.796093658078</v>
      </c>
      <c r="AO13" s="93">
        <v>75126.191121069613</v>
      </c>
      <c r="AP13" s="93">
        <v>76766.230095166306</v>
      </c>
      <c r="AQ13" s="93">
        <v>80516.256700566111</v>
      </c>
      <c r="AR13" s="93">
        <v>80857.696327071608</v>
      </c>
      <c r="AS13" s="93" t="s">
        <v>48</v>
      </c>
      <c r="AT13" s="93" t="s">
        <v>48</v>
      </c>
    </row>
    <row r="15" spans="1:46" x14ac:dyDescent="0.3">
      <c r="A15" s="1" t="s">
        <v>431</v>
      </c>
    </row>
    <row r="16" spans="1:46" ht="18" x14ac:dyDescent="0.3">
      <c r="A16" s="20" t="s">
        <v>454</v>
      </c>
    </row>
  </sheetData>
  <mergeCells count="48">
    <mergeCell ref="T9:T10"/>
    <mergeCell ref="AT9:AT10"/>
    <mergeCell ref="AN8:AT8"/>
    <mergeCell ref="AN9:AN10"/>
    <mergeCell ref="AO9:AO10"/>
    <mergeCell ref="AQ9:AQ10"/>
    <mergeCell ref="AP9:AP10"/>
    <mergeCell ref="AD9:AD10"/>
    <mergeCell ref="AK9:AK10"/>
    <mergeCell ref="AR9:AR10"/>
    <mergeCell ref="Z8:AF8"/>
    <mergeCell ref="AM9:AM10"/>
    <mergeCell ref="AG8:AM8"/>
    <mergeCell ref="AG9:AG10"/>
    <mergeCell ref="AH9:AH10"/>
    <mergeCell ref="AJ9:AJ10"/>
    <mergeCell ref="U9:U10"/>
    <mergeCell ref="C8:O8"/>
    <mergeCell ref="P8:R8"/>
    <mergeCell ref="M9:M10"/>
    <mergeCell ref="N9:N10"/>
    <mergeCell ref="S9:S10"/>
    <mergeCell ref="L9:L10"/>
    <mergeCell ref="O9:O10"/>
    <mergeCell ref="P9:P10"/>
    <mergeCell ref="Q9:Q10"/>
    <mergeCell ref="R9:R10"/>
    <mergeCell ref="S8:Y8"/>
    <mergeCell ref="F9:H9"/>
    <mergeCell ref="I9:K9"/>
    <mergeCell ref="Y9:Y10"/>
    <mergeCell ref="W9:W10"/>
    <mergeCell ref="A9:A10"/>
    <mergeCell ref="B9:B10"/>
    <mergeCell ref="C9:C10"/>
    <mergeCell ref="D9:D10"/>
    <mergeCell ref="E9:E10"/>
    <mergeCell ref="X9:X10"/>
    <mergeCell ref="AE9:AE10"/>
    <mergeCell ref="AL9:AL10"/>
    <mergeCell ref="AS9:AS10"/>
    <mergeCell ref="V9:V10"/>
    <mergeCell ref="AI9:AI10"/>
    <mergeCell ref="AF9:AF10"/>
    <mergeCell ref="Z9:Z10"/>
    <mergeCell ref="AA9:AA10"/>
    <mergeCell ref="AC9:AC10"/>
    <mergeCell ref="AB9:AB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C17AAA5EEC54FBD1B1DC03A9BD967" ma:contentTypeVersion="20" ma:contentTypeDescription="Create a new document." ma:contentTypeScope="" ma:versionID="cdb4a11e71534d1e59dcda953c98a2a8">
  <xsd:schema xmlns:xsd="http://www.w3.org/2001/XMLSchema" xmlns:xs="http://www.w3.org/2001/XMLSchema" xmlns:p="http://schemas.microsoft.com/office/2006/metadata/properties" xmlns:ns2="8963cf47-484d-4f31-a205-8ff3494179db" xmlns:ns3="ffa9d2f0-5494-45f9-9eb8-ec0cdb4a63ce" targetNamespace="http://schemas.microsoft.com/office/2006/metadata/properties" ma:root="true" ma:fieldsID="67bcd7cfd46c931cf69651cc2f3e1bd6" ns2:_="" ns3:_="">
    <xsd:import namespace="8963cf47-484d-4f31-a205-8ff3494179db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3cf47-484d-4f31-a205-8ff3494179db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a9d2f0-5494-45f9-9eb8-ec0cdb4a63ce" xsi:nil="true"/>
    <Year xmlns="8963cf47-484d-4f31-a205-8ff3494179db">2017</Year>
    <lcf76f155ced4ddcb4097134ff3c332f xmlns="8963cf47-484d-4f31-a205-8ff3494179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FAF41F-B2FA-4DCE-824E-56847CE413FF}"/>
</file>

<file path=customXml/itemProps2.xml><?xml version="1.0" encoding="utf-8"?>
<ds:datastoreItem xmlns:ds="http://schemas.openxmlformats.org/officeDocument/2006/customXml" ds:itemID="{A51D2CC2-5C3A-480F-9E2E-018A941A07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50102-6E6D-4956-B248-5FAC46C050E8}">
  <ds:schemaRefs>
    <ds:schemaRef ds:uri="http://purl.org/dc/terms/"/>
    <ds:schemaRef ds:uri="ffa9d2f0-5494-45f9-9eb8-ec0cdb4a63ce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24619a9-60b3-4eda-9432-ac5f06646f89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Members 2016</vt:lpstr>
      <vt:lpstr>Affiliate Members 2016</vt:lpstr>
    </vt:vector>
  </TitlesOfParts>
  <Company>The Nasdaq OMX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hemmi</dc:creator>
  <cp:lastModifiedBy>Claudio Vidal</cp:lastModifiedBy>
  <dcterms:created xsi:type="dcterms:W3CDTF">2014-11-21T14:58:11Z</dcterms:created>
  <dcterms:modified xsi:type="dcterms:W3CDTF">2023-10-19T13:31:47Z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0x0101003C5C17AAA5EEC54FBD1B1DC03A9BD967</vt:lpwstr>
  </property>
  <property fmtid="{D5CDD505-2E9C-101B-9397-08002B2CF9AE}" pid="3" name="MediaServiceImageTags">
    <vt:lpwstr/>
  </property>
</Properties>
</file>